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EBC7C5E-D05D-4306-858C-FCB2D6785FB5}" xr6:coauthVersionLast="47" xr6:coauthVersionMax="47" xr10:uidLastSave="{00000000-0000-0000-0000-000000000000}"/>
  <bookViews>
    <workbookView xWindow="-120" yWindow="-120" windowWidth="29040" windowHeight="15720" xr2:uid="{CAF9148E-6C38-4BBB-8DFD-34CF304ECA97}"/>
  </bookViews>
  <sheets>
    <sheet name="Φύλλο1" sheetId="1" r:id="rId1"/>
  </sheets>
  <definedNames>
    <definedName name="_xlnm.Print_Area" localSheetId="0">Φύλλο1!$B$1:$N$27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3" i="1"/>
  <c r="E17" i="1" l="1"/>
  <c r="F27" i="1" s="1"/>
</calcChain>
</file>

<file path=xl/sharedStrings.xml><?xml version="1.0" encoding="utf-8"?>
<sst xmlns="http://schemas.openxmlformats.org/spreadsheetml/2006/main" count="29" uniqueCount="29">
  <si>
    <t>Γνωστά διαλύματα</t>
  </si>
  <si>
    <t>Άγνωστο Δείγμα</t>
  </si>
  <si>
    <t>?</t>
  </si>
  <si>
    <t>Slope</t>
  </si>
  <si>
    <t>Intercept</t>
  </si>
  <si>
    <t>Απορρόφηση (Α)</t>
  </si>
  <si>
    <t>Blank</t>
  </si>
  <si>
    <t>Πρότυπο 1</t>
  </si>
  <si>
    <t>Πρότυπο 2</t>
  </si>
  <si>
    <t>Πρότυπο 3</t>
  </si>
  <si>
    <t>Πρότυπο 4</t>
  </si>
  <si>
    <t>Πρότυπο 5</t>
  </si>
  <si>
    <r>
      <t>Μετατροπή συγκέντρωσης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 xml:space="preserve"> σε Cr</t>
    </r>
    <r>
      <rPr>
        <vertAlign val="superscript"/>
        <sz val="11"/>
        <color theme="1"/>
        <rFont val="Calibri"/>
        <family val="2"/>
        <charset val="161"/>
        <scheme val="minor"/>
      </rPr>
      <t>6+</t>
    </r>
  </si>
  <si>
    <r>
      <t>Συγκέντρωση K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Cr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O</t>
    </r>
    <r>
      <rPr>
        <b/>
        <vertAlign val="subscript"/>
        <sz val="12"/>
        <color theme="1"/>
        <rFont val="Calibri"/>
        <family val="2"/>
        <charset val="161"/>
        <scheme val="minor"/>
      </rPr>
      <t>7</t>
    </r>
    <r>
      <rPr>
        <b/>
        <sz val="12"/>
        <color theme="1"/>
        <rFont val="Calibri"/>
        <family val="2"/>
        <charset val="161"/>
        <scheme val="minor"/>
      </rPr>
      <t xml:space="preserve"> C (mg/L)</t>
    </r>
  </si>
  <si>
    <r>
      <t>Μοριακή μάζα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</si>
  <si>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>Ατομική μάζα Κ:</t>
  </si>
  <si>
    <t>Ατομική μάζα Cr:</t>
  </si>
  <si>
    <t>Ατομική μάζα O:</t>
  </si>
  <si>
    <r>
      <t>Mάζα Cr στο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</si>
  <si>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>2x39+2x52+7x16 =</t>
  </si>
  <si>
    <t xml:space="preserve">2x52 = </t>
  </si>
  <si>
    <t>294 g/mol</t>
  </si>
  <si>
    <t>104 g</t>
  </si>
  <si>
    <r>
      <t>Κλάσμα του Cr στο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</si>
  <si>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 xml:space="preserve">104/294 = </t>
  </si>
  <si>
    <r>
      <t>Άρα mg/L  Cr</t>
    </r>
    <r>
      <rPr>
        <b/>
        <vertAlign val="superscript"/>
        <sz val="11"/>
        <color rgb="FFFF0000"/>
        <rFont val="Calibri"/>
        <family val="2"/>
        <charset val="161"/>
        <scheme val="minor"/>
      </rPr>
      <t>6+</t>
    </r>
    <r>
      <rPr>
        <b/>
        <sz val="11"/>
        <color rgb="FFFF0000"/>
        <rFont val="Calibri"/>
        <family val="2"/>
        <charset val="161"/>
        <scheme val="minor"/>
      </rPr>
      <t xml:space="preserve"> = [mg/L K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Cr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O</t>
    </r>
    <r>
      <rPr>
        <b/>
        <vertAlign val="subscript"/>
        <sz val="11"/>
        <color rgb="FFFF0000"/>
        <rFont val="Calibri"/>
        <family val="2"/>
        <charset val="161"/>
        <scheme val="minor"/>
      </rPr>
      <t>7</t>
    </r>
    <r>
      <rPr>
        <b/>
        <sz val="11"/>
        <color rgb="FFFF0000"/>
        <rFont val="Calibri"/>
        <family val="2"/>
        <charset val="161"/>
        <scheme val="minor"/>
      </rPr>
      <t>] x 0,354 =</t>
    </r>
  </si>
  <si>
    <t>ΠΡΟΣΟΧΗ! Μπορείτε να κάνετε εισαγωγή τιμών μόνο στα κελιά με κίτρινο φόντο.</t>
  </si>
  <si>
    <r>
      <t>Μέτρηση διαλυμάτων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 xml:space="preserve"> σε φασματοφωτόμετρο στα 358nm</t>
    </r>
  </si>
  <si>
    <r>
      <t>Συγκέντρωση αγνώστου δ. K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Cr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O</t>
    </r>
    <r>
      <rPr>
        <b/>
        <vertAlign val="subscript"/>
        <sz val="11"/>
        <color rgb="FFFF0000"/>
        <rFont val="Calibri"/>
        <family val="2"/>
        <charset val="161"/>
        <scheme val="minor"/>
      </rPr>
      <t>7</t>
    </r>
    <r>
      <rPr>
        <b/>
        <sz val="11"/>
        <color rgb="FFFF0000"/>
        <rFont val="Calibri"/>
        <family val="2"/>
        <charset val="161"/>
        <scheme val="minor"/>
      </rPr>
      <t xml:space="preserve"> C (mg/L)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</si>
</sst>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b/>
      <vertAlign val="superscript"/>
      <sz val="11"/>
      <color rgb="FFFF0000"/>
      <name val="Calibri"/>
      <family val="2"/>
      <charset val="161"/>
      <scheme val="minor"/>
    </font>
    <font>
      <b/>
      <vertAlign val="subscript"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left"/>
    </xf>
    <xf numFmtId="164" fontId="0" fillId="3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3" borderId="10" xfId="0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textRotation="90" wrapText="1"/>
    </xf>
    <xf numFmtId="0" fontId="0" fillId="2" borderId="5" xfId="0" applyFont="1" applyFill="1" applyBorder="1" applyAlignment="1">
      <alignment horizontal="center" vertical="center" textRotation="90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Καμπύλη βαθμονόμησης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Φύλλο1!$E$4</c:f>
              <c:strCache>
                <c:ptCount val="1"/>
                <c:pt idx="0">
                  <c:v>Απορρόφηση (Α)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908482696347446"/>
                  <c:y val="3.9884493425629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Φύλλο1!$D$5:$D$10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xVal>
          <c:yVal>
            <c:numRef>
              <c:f>Φύλλο1!$E$5:$E$10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11-4D45-BC51-F2225C99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010912"/>
        <c:axId val="2065005088"/>
      </c:scatterChart>
      <c:valAx>
        <c:axId val="20650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Συγκέντρωση (</a:t>
                </a:r>
                <a:r>
                  <a:rPr lang="en-US" sz="1000" b="0" i="0" baseline="0">
                    <a:effectLst/>
                  </a:rPr>
                  <a:t>mg/L)</a:t>
                </a:r>
                <a:endParaRPr lang="el-G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65005088"/>
        <c:crosses val="autoZero"/>
        <c:crossBetween val="midCat"/>
      </c:valAx>
      <c:valAx>
        <c:axId val="206500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Απορρόφηση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6501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3</xdr:row>
      <xdr:rowOff>4762</xdr:rowOff>
    </xdr:from>
    <xdr:to>
      <xdr:col>13</xdr:col>
      <xdr:colOff>533399</xdr:colOff>
      <xdr:row>17</xdr:row>
      <xdr:rowOff>66675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66355A55-B4A5-47C8-9EAD-2052AEDF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8DA4-C3A6-443A-8ED2-02902820506D}">
  <sheetPr>
    <pageSetUpPr fitToPage="1"/>
  </sheetPr>
  <dimension ref="B2:M27"/>
  <sheetViews>
    <sheetView tabSelected="1" workbookViewId="0">
      <selection activeCell="I33" sqref="I33"/>
    </sheetView>
  </sheetViews>
  <sheetFormatPr defaultRowHeight="15" x14ac:dyDescent="0.25"/>
  <cols>
    <col min="1" max="1" width="3.7109375" customWidth="1"/>
    <col min="3" max="3" width="13.7109375" customWidth="1"/>
    <col min="4" max="4" width="22.42578125" customWidth="1"/>
    <col min="5" max="5" width="18" customWidth="1"/>
  </cols>
  <sheetData>
    <row r="2" spans="2:13" ht="18" x14ac:dyDescent="0.35">
      <c r="B2" t="s">
        <v>27</v>
      </c>
      <c r="F2" s="16" t="s">
        <v>26</v>
      </c>
      <c r="G2" s="16"/>
      <c r="H2" s="16"/>
      <c r="I2" s="16"/>
      <c r="J2" s="16"/>
      <c r="K2" s="16"/>
      <c r="L2" s="16"/>
      <c r="M2" s="16"/>
    </row>
    <row r="3" spans="2:13" ht="15.75" thickBot="1" x14ac:dyDescent="0.3"/>
    <row r="4" spans="2:13" ht="43.5" customHeight="1" thickBot="1" x14ac:dyDescent="0.3">
      <c r="B4" s="2"/>
      <c r="C4" s="2"/>
      <c r="D4" s="6" t="s">
        <v>13</v>
      </c>
      <c r="E4" s="7" t="s">
        <v>5</v>
      </c>
    </row>
    <row r="5" spans="2:13" ht="15.75" thickBot="1" x14ac:dyDescent="0.3">
      <c r="B5" s="17" t="s">
        <v>0</v>
      </c>
      <c r="C5" s="9" t="s">
        <v>6</v>
      </c>
      <c r="D5" s="3">
        <v>0</v>
      </c>
      <c r="E5" s="13"/>
    </row>
    <row r="6" spans="2:13" ht="15.75" thickBot="1" x14ac:dyDescent="0.3">
      <c r="B6" s="18"/>
      <c r="C6" s="9" t="s">
        <v>7</v>
      </c>
      <c r="D6" s="3">
        <v>5</v>
      </c>
      <c r="E6" s="13"/>
    </row>
    <row r="7" spans="2:13" ht="15.75" thickBot="1" x14ac:dyDescent="0.3">
      <c r="B7" s="18"/>
      <c r="C7" s="9" t="s">
        <v>8</v>
      </c>
      <c r="D7" s="3">
        <v>10</v>
      </c>
      <c r="E7" s="13"/>
    </row>
    <row r="8" spans="2:13" ht="15.75" thickBot="1" x14ac:dyDescent="0.3">
      <c r="B8" s="18"/>
      <c r="C8" s="9" t="s">
        <v>9</v>
      </c>
      <c r="D8" s="3">
        <v>15</v>
      </c>
      <c r="E8" s="13"/>
    </row>
    <row r="9" spans="2:13" ht="15.75" thickBot="1" x14ac:dyDescent="0.3">
      <c r="B9" s="18"/>
      <c r="C9" s="9" t="s">
        <v>10</v>
      </c>
      <c r="D9" s="3">
        <v>20</v>
      </c>
      <c r="E9" s="13"/>
    </row>
    <row r="10" spans="2:13" ht="15.75" thickBot="1" x14ac:dyDescent="0.3">
      <c r="B10" s="18"/>
      <c r="C10" s="9" t="s">
        <v>11</v>
      </c>
      <c r="D10" s="4">
        <v>25</v>
      </c>
      <c r="E10" s="13"/>
    </row>
    <row r="11" spans="2:13" ht="30.75" customHeight="1" thickBot="1" x14ac:dyDescent="0.3">
      <c r="B11" s="19" t="s">
        <v>1</v>
      </c>
      <c r="C11" s="20"/>
      <c r="D11" s="9" t="s">
        <v>2</v>
      </c>
      <c r="E11" s="14"/>
    </row>
    <row r="12" spans="2:13" x14ac:dyDescent="0.25">
      <c r="B12" s="2"/>
      <c r="C12" s="2"/>
      <c r="D12" s="2"/>
      <c r="E12" s="2"/>
    </row>
    <row r="13" spans="2:13" x14ac:dyDescent="0.25">
      <c r="B13" s="2"/>
      <c r="C13" s="2"/>
      <c r="D13" s="5" t="s">
        <v>3</v>
      </c>
      <c r="E13" s="8" t="e">
        <f>SLOPE(E5:E10,D5:D10)</f>
        <v>#DIV/0!</v>
      </c>
    </row>
    <row r="14" spans="2:13" x14ac:dyDescent="0.25">
      <c r="B14" s="2"/>
      <c r="C14" s="2"/>
      <c r="D14" s="5" t="s">
        <v>4</v>
      </c>
      <c r="E14" s="8" t="e">
        <f>INTERCEPT(E5:E10,D5:D10)</f>
        <v>#DIV/0!</v>
      </c>
    </row>
    <row r="15" spans="2:13" x14ac:dyDescent="0.25">
      <c r="B15" s="2"/>
      <c r="C15" s="2"/>
      <c r="D15" s="2"/>
      <c r="E15" s="2"/>
    </row>
    <row r="16" spans="2:13" x14ac:dyDescent="0.25">
      <c r="B16" s="2"/>
      <c r="C16" s="2"/>
      <c r="D16" s="2"/>
      <c r="E16" s="2"/>
    </row>
    <row r="17" spans="2:6" ht="18" x14ac:dyDescent="0.25">
      <c r="B17" s="21" t="s">
        <v>28</v>
      </c>
      <c r="C17" s="21"/>
      <c r="D17" s="21"/>
      <c r="E17" s="1" t="e">
        <f>(E11-E14)/E13</f>
        <v>#DIV/0!</v>
      </c>
    </row>
    <row r="20" spans="2:6" ht="18.75" hidden="1" x14ac:dyDescent="0.35">
      <c r="C20" s="22" t="s">
        <v>12</v>
      </c>
      <c r="D20" s="22"/>
      <c r="E20" s="22"/>
    </row>
    <row r="21" spans="2:6" hidden="1" x14ac:dyDescent="0.25">
      <c r="D21" s="11" t="s">
        <v>15</v>
      </c>
      <c r="E21" s="10">
        <v>39</v>
      </c>
    </row>
    <row r="22" spans="2:6" hidden="1" x14ac:dyDescent="0.25">
      <c r="D22" s="11" t="s">
        <v>16</v>
      </c>
      <c r="E22" s="10">
        <v>52</v>
      </c>
    </row>
    <row r="23" spans="2:6" hidden="1" x14ac:dyDescent="0.25">
      <c r="D23" s="11" t="s">
        <v>17</v>
      </c>
      <c r="E23" s="10">
        <v>16</v>
      </c>
    </row>
    <row r="24" spans="2:6" ht="18" hidden="1" x14ac:dyDescent="0.35">
      <c r="D24" s="11" t="s">
        <v>14</v>
      </c>
      <c r="E24" s="11" t="s">
        <v>19</v>
      </c>
      <c r="F24" t="s">
        <v>21</v>
      </c>
    </row>
    <row r="25" spans="2:6" ht="18" hidden="1" x14ac:dyDescent="0.35">
      <c r="D25" s="11" t="s">
        <v>18</v>
      </c>
      <c r="E25" s="11" t="s">
        <v>20</v>
      </c>
      <c r="F25" t="s">
        <v>22</v>
      </c>
    </row>
    <row r="26" spans="2:6" ht="18" hidden="1" x14ac:dyDescent="0.35">
      <c r="D26" s="11" t="s">
        <v>23</v>
      </c>
      <c r="E26" s="11" t="s">
        <v>24</v>
      </c>
      <c r="F26" s="10">
        <v>0.35399999999999998</v>
      </c>
    </row>
    <row r="27" spans="2:6" ht="18.75" hidden="1" x14ac:dyDescent="0.35">
      <c r="C27" s="15" t="s">
        <v>25</v>
      </c>
      <c r="D27" s="15"/>
      <c r="E27" s="15"/>
      <c r="F27" s="12" t="e">
        <f>E17*0.54</f>
        <v>#DIV/0!</v>
      </c>
    </row>
  </sheetData>
  <sheetProtection algorithmName="SHA-512" hashValue="aCb5f40eJN/CMHTVm7jlmm7ZMrMYvTnmY2N9ILo6IfBHKGKULVLXs9Z6Y1nXaqdOkA8NJsb2O4gpttFj54QWXA==" saltValue="OBs5ypIam4VAUbX22PNLXA==" spinCount="100000" sheet="1" objects="1" scenarios="1"/>
  <protectedRanges>
    <protectedRange sqref="E5:E11" name="Περιοχή1"/>
  </protectedRanges>
  <mergeCells count="6">
    <mergeCell ref="C27:E27"/>
    <mergeCell ref="F2:M2"/>
    <mergeCell ref="B5:B10"/>
    <mergeCell ref="B11:C11"/>
    <mergeCell ref="C20:E20"/>
    <mergeCell ref="B17:D17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Fragkoulis</dc:creator>
  <cp:lastModifiedBy>Dimitrios Fragkoulis</cp:lastModifiedBy>
  <cp:lastPrinted>2026-03-13T13:44:03Z</cp:lastPrinted>
  <dcterms:created xsi:type="dcterms:W3CDTF">2025-03-21T09:35:14Z</dcterms:created>
  <dcterms:modified xsi:type="dcterms:W3CDTF">2026-04-23T06:44:08Z</dcterms:modified>
</cp:coreProperties>
</file>