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7672678-53B3-4284-88EE-8EE09187B7FD}" xr6:coauthVersionLast="47" xr6:coauthVersionMax="47" xr10:uidLastSave="{00000000-0000-0000-0000-000000000000}"/>
  <bookViews>
    <workbookView xWindow="-108" yWindow="-108" windowWidth="23256" windowHeight="12456" activeTab="1" xr2:uid="{9918DE15-A8E9-4E94-807A-712340912C44}"/>
  </bookViews>
  <sheets>
    <sheet name="Φύλλο1" sheetId="1" r:id="rId1"/>
    <sheet name="ΕΛΕΓΧΟΣ ΜΑΘΗΤΩΝ" sheetId="3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2" i="3"/>
  <c r="C7" i="3"/>
  <c r="B7" i="3"/>
  <c r="E6" i="3"/>
  <c r="E5" i="3"/>
  <c r="E4" i="3"/>
  <c r="E3" i="3"/>
  <c r="E2" i="3"/>
  <c r="K6" i="3"/>
  <c r="G5" i="1"/>
  <c r="G6" i="1"/>
  <c r="G7" i="1"/>
  <c r="G9" i="1"/>
  <c r="G4" i="1"/>
  <c r="F10" i="1"/>
  <c r="F9" i="1"/>
  <c r="F4" i="1"/>
  <c r="F5" i="1"/>
  <c r="F6" i="1"/>
  <c r="F7" i="1"/>
  <c r="D10" i="1"/>
  <c r="D9" i="1"/>
  <c r="D5" i="1"/>
  <c r="D6" i="1"/>
  <c r="D7" i="1"/>
  <c r="D4" i="1"/>
  <c r="E10" i="1"/>
  <c r="C10" i="1"/>
  <c r="B10" i="1"/>
  <c r="E9" i="1"/>
  <c r="C9" i="1"/>
  <c r="B9" i="1"/>
</calcChain>
</file>

<file path=xl/sharedStrings.xml><?xml version="1.0" encoding="utf-8"?>
<sst xmlns="http://schemas.openxmlformats.org/spreadsheetml/2006/main" count="29" uniqueCount="24">
  <si>
    <t>Έσοδα ανά Προϊόν, 2019</t>
  </si>
  <si>
    <t>Σοκολάτα</t>
  </si>
  <si>
    <t>Κακάο</t>
  </si>
  <si>
    <t>Καφές</t>
  </si>
  <si>
    <t>Τσάι</t>
  </si>
  <si>
    <t>ΣΥΝΟΛΟ</t>
  </si>
  <si>
    <t>Μ.Ο.</t>
  </si>
  <si>
    <t>Τεμάχια</t>
  </si>
  <si>
    <t>Τιμή Μονάδας</t>
  </si>
  <si>
    <t>Όγκος Πωλήσεων</t>
  </si>
  <si>
    <t>Μεικτά Έσοδα</t>
  </si>
  <si>
    <t>Μεικτές Πωλήσεις</t>
  </si>
  <si>
    <t>Καθαρές Πωλήσεις</t>
  </si>
  <si>
    <t>Κόστος/Μονάδα</t>
  </si>
  <si>
    <t>Απόδοση Προϊόντος</t>
  </si>
  <si>
    <t>% Συνολικών Πωλήσεων</t>
  </si>
  <si>
    <t>ΤΕΣΤ1</t>
  </si>
  <si>
    <t>ΤΕΣΤ2</t>
  </si>
  <si>
    <t>ΑΛΛΑΓΗ (%)</t>
  </si>
  <si>
    <t>ΦΟΙΤΗΤΗΣ1</t>
  </si>
  <si>
    <t>ΦΟΙΤΗΤΗΣ2</t>
  </si>
  <si>
    <t>ΦΟΙΤΗΤΗΣ3</t>
  </si>
  <si>
    <t>ΦΟΙΤΗΤΗΣ4</t>
  </si>
  <si>
    <t>ΦΟΙΤΗΤΗΣ5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</si>
</sst>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0.0%"/>
  </numFmts>
  <fonts count="5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8"/>
      <name val="Aptos Narrow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mediumGray">
        <fgColor theme="2" tint="-0.499984740745262"/>
        <bgColor indexed="65"/>
      </patternFill>
    </fill>
    <fill>
      <patternFill patternType="darkGray">
        <fgColor theme="2" tint="-0.499984740745262"/>
        <bgColor indexed="65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2" fillId="2" borderId="1" xfId="0" applyFont="1" applyFill="1" applyBorder="1"/>
    <xf numFmtId="0" fontId="2" fillId="2" borderId="5" xfId="0" applyFont="1" applyFill="1" applyBorder="1"/>
    <xf numFmtId="0" fontId="1" fillId="0" borderId="4" xfId="0" applyFont="1" applyBorder="1"/>
    <xf numFmtId="0" fontId="0" fillId="0" borderId="1" xfId="0" applyBorder="1"/>
    <xf numFmtId="0" fontId="1" fillId="0" borderId="6" xfId="0" applyFont="1" applyBorder="1"/>
    <xf numFmtId="0" fontId="0" fillId="0" borderId="8" xfId="0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7" xfId="0" applyNumberFormat="1" applyBorder="1"/>
    <xf numFmtId="3" fontId="0" fillId="0" borderId="7" xfId="0" applyNumberForma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165" fontId="0" fillId="0" borderId="5" xfId="1" applyNumberFormat="1" applyFont="1" applyBorder="1"/>
    <xf numFmtId="9" fontId="0" fillId="0" borderId="0" xfId="1" applyFont="1"/>
    <xf numFmtId="165" fontId="0" fillId="0" borderId="5" xfId="0" applyNumberFormat="1" applyBorder="1"/>
    <xf numFmtId="9" fontId="0" fillId="0" borderId="5" xfId="0" applyNumberFormat="1" applyBorder="1"/>
    <xf numFmtId="0" fontId="2" fillId="2" borderId="0" xfId="0" applyFont="1" applyFill="1" applyBorder="1"/>
    <xf numFmtId="0" fontId="0" fillId="0" borderId="14" xfId="0" applyBorder="1"/>
    <xf numFmtId="0" fontId="1" fillId="0" borderId="14" xfId="0" applyFont="1" applyBorder="1"/>
    <xf numFmtId="9" fontId="1" fillId="0" borderId="14" xfId="1" applyFont="1" applyBorder="1"/>
    <xf numFmtId="0" fontId="0" fillId="0" borderId="15" xfId="0" applyFill="1" applyBorder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l-GR"/>
              <a:t>Επίδοση</a:t>
            </a:r>
            <a:r>
              <a:rPr lang="el-GR" baseline="0"/>
              <a:t> μαθητών</a:t>
            </a:r>
            <a:endParaRPr lang="el-GR"/>
          </a:p>
        </c:rich>
      </c:tx>
      <c:layout>
        <c:manualLayout>
          <c:xMode val="edge"/>
          <c:yMode val="edge"/>
          <c:x val="0.22845440229062278"/>
          <c:y val="4.0133779264214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'ΕΛΕΓΧΟΣ ΜΑΘΗΤΩΝ'!$A$2:$A$6</c:f>
              <c:strCache>
                <c:ptCount val="5"/>
                <c:pt idx="0">
                  <c:v>ΦΟΙΤΗΤΗΣ1</c:v>
                </c:pt>
                <c:pt idx="1">
                  <c:v>ΦΟΙΤΗΤΗΣ2</c:v>
                </c:pt>
                <c:pt idx="2">
                  <c:v>ΦΟΙΤΗΤΗΣ3</c:v>
                </c:pt>
                <c:pt idx="3">
                  <c:v>ΦΟΙΤΗΤΗΣ4</c:v>
                </c:pt>
                <c:pt idx="4">
                  <c:v>ΦΟΙΤΗΤΗΣ5</c:v>
                </c:pt>
              </c:strCache>
            </c:strRef>
          </c:cat>
          <c:val>
            <c:numRef>
              <c:f>'ΕΛΕΓΧΟΣ ΜΑΘΗΤΩΝ'!$E$2:$E$6</c:f>
              <c:numCache>
                <c:formatCode>0%</c:formatCode>
                <c:ptCount val="5"/>
                <c:pt idx="0">
                  <c:v>-0.30000000000000004</c:v>
                </c:pt>
                <c:pt idx="1">
                  <c:v>0.19999999999999996</c:v>
                </c:pt>
                <c:pt idx="2">
                  <c:v>0</c:v>
                </c:pt>
                <c:pt idx="3">
                  <c:v>0.5</c:v>
                </c:pt>
                <c:pt idx="4">
                  <c:v>-0.11111111111111116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D-4051-A858-EB0EE945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468390640"/>
        <c:axId val="468379600"/>
      </c:barChart>
      <c:catAx>
        <c:axId val="46839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68379600"/>
        <c:crosses val="autoZero"/>
        <c:auto val="1"/>
        <c:lblAlgn val="ctr"/>
        <c:lblOffset val="100"/>
        <c:noMultiLvlLbl val="0"/>
      </c:catAx>
      <c:valAx>
        <c:axId val="4683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6839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Μ.Ο. ΤΕΣΤ</a:t>
            </a:r>
          </a:p>
          <a:p>
            <a:pPr>
              <a:defRPr/>
            </a:pPr>
            <a:endParaRPr lang="el-G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'ΕΛΕΓΧΟΣ ΜΑΘΗΤΩΝ'!$B$1:$C$1</c:f>
              <c:strCache>
                <c:ptCount val="2"/>
                <c:pt idx="0">
                  <c:v>ΤΕΣΤ1</c:v>
                </c:pt>
                <c:pt idx="1">
                  <c:v>ΤΕΣΤ2</c:v>
                </c:pt>
              </c:strCache>
            </c:strRef>
          </c:cat>
          <c:val>
            <c:numRef>
              <c:f>'ΕΛΕΓΧΟΣ ΜΑΘΗΤΩΝ'!$B$7:$C$7</c:f>
              <c:numCache>
                <c:formatCode>General</c:formatCode>
                <c:ptCount val="2"/>
                <c:pt idx="0">
                  <c:v>7.2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C-463E-BD0B-5A5F1E378C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8790864"/>
        <c:axId val="618792304"/>
        <c:axId val="0"/>
      </c:bar3DChart>
      <c:catAx>
        <c:axId val="6187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18792304"/>
        <c:crosses val="autoZero"/>
        <c:auto val="1"/>
        <c:lblAlgn val="ctr"/>
        <c:lblOffset val="100"/>
        <c:noMultiLvlLbl val="0"/>
      </c:catAx>
      <c:valAx>
        <c:axId val="6187923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1879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Μ.Ο.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'ΕΛΕΓΧΟΣ ΜΑΘΗΤΩΝ'!$A$2:$A$6</c:f>
              <c:strCache>
                <c:ptCount val="5"/>
                <c:pt idx="0">
                  <c:v>ΦΟΙΤΗΤΗΣ1</c:v>
                </c:pt>
                <c:pt idx="1">
                  <c:v>ΦΟΙΤΗΤΗΣ2</c:v>
                </c:pt>
                <c:pt idx="2">
                  <c:v>ΦΟΙΤΗΤΗΣ3</c:v>
                </c:pt>
                <c:pt idx="3">
                  <c:v>ΦΟΙΤΗΤΗΣ4</c:v>
                </c:pt>
                <c:pt idx="4">
                  <c:v>ΦΟΙΤΗΤΗΣ5</c:v>
                </c:pt>
              </c:strCache>
            </c:strRef>
          </c:cat>
          <c:val>
            <c:numRef>
              <c:f>'ΕΛΕΓΧΟΣ ΜΑΘΗΤΩΝ'!$D$2:$D$6</c:f>
              <c:numCache>
                <c:formatCode>General</c:formatCode>
                <c:ptCount val="5"/>
                <c:pt idx="0">
                  <c:v>8.5</c:v>
                </c:pt>
                <c:pt idx="1">
                  <c:v>5.5</c:v>
                </c:pt>
                <c:pt idx="2">
                  <c:v>8</c:v>
                </c:pt>
                <c:pt idx="3">
                  <c:v>5</c:v>
                </c:pt>
                <c:pt idx="4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1-45CA-A6EA-AE729FEDDC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618795664"/>
        <c:axId val="618782704"/>
        <c:axId val="0"/>
      </c:bar3DChart>
      <c:catAx>
        <c:axId val="61879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18782704"/>
        <c:crosses val="autoZero"/>
        <c:auto val="1"/>
        <c:lblAlgn val="ctr"/>
        <c:lblOffset val="100"/>
        <c:noMultiLvlLbl val="0"/>
      </c:catAx>
      <c:valAx>
        <c:axId val="618782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879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146050</xdr:colOff>
      <xdr:row>8</xdr:row>
      <xdr:rowOff>69850</xdr:rowOff>
    </xdr:from>
    <xdr:to>
      <xdr:col>15</xdr:col>
      <xdr:colOff>590550</xdr:colOff>
      <xdr:row>18</xdr:row>
      <xdr:rowOff>120650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6B8A488D-2AE2-445E-87ED-BD531BF01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184150</xdr:colOff>
      <xdr:row>6</xdr:row>
      <xdr:rowOff>12700</xdr:rowOff>
    </xdr:from>
    <xdr:to>
      <xdr:col>9</xdr:col>
      <xdr:colOff>571500</xdr:colOff>
      <xdr:row>21</xdr:row>
      <xdr:rowOff>101600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47A5CCA5-6821-4899-9FC1-508F3B440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</xdr:row>
      <xdr:rowOff>107950</xdr:rowOff>
    </xdr:from>
    <xdr:to>
      <xdr:col>4</xdr:col>
      <xdr:colOff>1016000</xdr:colOff>
      <xdr:row>22</xdr:row>
      <xdr:rowOff>88900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344D9792-EEAB-9240-4C36-901C1B2C6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505F5-A4E2-4FB1-91E3-D26C8B6B4DCA}">
  <dimension ref="A1:J11"/>
  <sheetViews>
    <sheetView zoomScale="120" zoomScaleNormal="120" workbookViewId="0">
      <selection activeCell="A18" sqref="A18"/>
    </sheetView>
  </sheetViews>
  <sheetFormatPr defaultRowHeight="14.4" x14ac:dyDescent="0.3"/>
  <cols>
    <col min="1" max="1" width="10.33203125" bestFit="1" customWidth="1"/>
    <col min="2" max="2" width="11.6640625" bestFit="1" customWidth="1"/>
    <col min="3" max="3" width="14.88671875" bestFit="1" customWidth="1"/>
    <col min="4" max="4" width="15.21875" bestFit="1" customWidth="1"/>
    <col min="5" max="6" width="15.77734375" bestFit="1" customWidth="1"/>
    <col min="7" max="7" width="21.5546875" bestFit="1" customWidth="1"/>
  </cols>
  <sheetData>
    <row r="1" spans="1:10" ht="15" thickBot="1" x14ac:dyDescent="0.35">
      <c r="A1" s="17" t="s">
        <v>0</v>
      </c>
      <c r="B1" s="17"/>
      <c r="C1" s="17"/>
      <c r="D1" s="17"/>
      <c r="E1" s="17"/>
      <c r="F1" s="17"/>
      <c r="G1" s="17"/>
    </row>
    <row r="2" spans="1:10" ht="18" customHeight="1" thickTop="1" thickBot="1" x14ac:dyDescent="0.35">
      <c r="A2" s="15"/>
      <c r="B2" s="13" t="s">
        <v>7</v>
      </c>
      <c r="C2" s="14"/>
      <c r="D2" s="1" t="s">
        <v>10</v>
      </c>
      <c r="E2" s="13" t="s">
        <v>12</v>
      </c>
      <c r="F2" s="14"/>
      <c r="G2" s="2" t="s">
        <v>14</v>
      </c>
    </row>
    <row r="3" spans="1:10" ht="15" thickBot="1" x14ac:dyDescent="0.35">
      <c r="A3" s="16"/>
      <c r="B3" s="3" t="s">
        <v>8</v>
      </c>
      <c r="C3" s="3" t="s">
        <v>9</v>
      </c>
      <c r="D3" s="3" t="s">
        <v>11</v>
      </c>
      <c r="E3" s="3" t="s">
        <v>13</v>
      </c>
      <c r="F3" s="3" t="s">
        <v>12</v>
      </c>
      <c r="G3" s="4" t="s">
        <v>15</v>
      </c>
    </row>
    <row r="4" spans="1:10" ht="15" thickBot="1" x14ac:dyDescent="0.35">
      <c r="A4" s="5" t="s">
        <v>1</v>
      </c>
      <c r="B4" s="9">
        <v>1.2</v>
      </c>
      <c r="C4" s="10">
        <v>232234</v>
      </c>
      <c r="D4" s="9">
        <f>C4*B4</f>
        <v>278680.8</v>
      </c>
      <c r="E4" s="9">
        <v>0.6</v>
      </c>
      <c r="F4" s="9">
        <f>(B4-E4)*C4</f>
        <v>139340.4</v>
      </c>
      <c r="G4" s="18">
        <f>F4/F$9</f>
        <v>0.34119158922785781</v>
      </c>
    </row>
    <row r="5" spans="1:10" ht="15" thickBot="1" x14ac:dyDescent="0.35">
      <c r="A5" s="5" t="s">
        <v>2</v>
      </c>
      <c r="B5" s="9">
        <v>0.9</v>
      </c>
      <c r="C5" s="10">
        <v>150032</v>
      </c>
      <c r="D5" s="9">
        <f t="shared" ref="D5:D7" si="0">C5*B5</f>
        <v>135028.80000000002</v>
      </c>
      <c r="E5" s="9">
        <v>0.4</v>
      </c>
      <c r="F5" s="9">
        <f t="shared" ref="F5:F7" si="1">(B5-E5)*C5</f>
        <v>75016</v>
      </c>
      <c r="G5" s="18">
        <f t="shared" ref="G5:G7" si="2">F5/F$9</f>
        <v>0.18368562353428711</v>
      </c>
    </row>
    <row r="6" spans="1:10" ht="15" thickBot="1" x14ac:dyDescent="0.35">
      <c r="A6" s="5" t="s">
        <v>3</v>
      </c>
      <c r="B6" s="9">
        <v>0.89</v>
      </c>
      <c r="C6" s="10">
        <v>123276</v>
      </c>
      <c r="D6" s="9">
        <f t="shared" si="0"/>
        <v>109715.64</v>
      </c>
      <c r="E6" s="9">
        <v>0.3</v>
      </c>
      <c r="F6" s="9">
        <f t="shared" si="1"/>
        <v>72732.840000000011</v>
      </c>
      <c r="G6" s="18">
        <f t="shared" si="2"/>
        <v>0.17809503395035114</v>
      </c>
      <c r="J6" s="19"/>
    </row>
    <row r="7" spans="1:10" ht="15" thickBot="1" x14ac:dyDescent="0.35">
      <c r="A7" s="5" t="s">
        <v>4</v>
      </c>
      <c r="B7" s="9">
        <v>0.54</v>
      </c>
      <c r="C7" s="10">
        <v>356777</v>
      </c>
      <c r="D7" s="9">
        <f t="shared" si="0"/>
        <v>192659.58000000002</v>
      </c>
      <c r="E7" s="9">
        <v>0.2</v>
      </c>
      <c r="F7" s="9">
        <f t="shared" si="1"/>
        <v>121304.18000000001</v>
      </c>
      <c r="G7" s="18">
        <f t="shared" si="2"/>
        <v>0.29702775328750403</v>
      </c>
    </row>
    <row r="8" spans="1:10" ht="15" thickBot="1" x14ac:dyDescent="0.35">
      <c r="A8" s="5"/>
      <c r="B8" s="6"/>
      <c r="C8" s="6"/>
      <c r="D8" s="6"/>
      <c r="E8" s="6"/>
      <c r="F8" s="6"/>
      <c r="G8" s="20"/>
    </row>
    <row r="9" spans="1:10" ht="15" thickBot="1" x14ac:dyDescent="0.35">
      <c r="A9" s="5" t="s">
        <v>5</v>
      </c>
      <c r="B9" s="9">
        <f>SUM(B4:B7)</f>
        <v>3.5300000000000002</v>
      </c>
      <c r="C9" s="10">
        <f>SUM(C4:C7)</f>
        <v>862319</v>
      </c>
      <c r="D9" s="9">
        <f>SUM(D4:D7)</f>
        <v>716084.82000000007</v>
      </c>
      <c r="E9" s="9">
        <f>SUM(E4:E7)</f>
        <v>1.5</v>
      </c>
      <c r="F9" s="9">
        <f>SUM(F4:F7)</f>
        <v>408393.42</v>
      </c>
      <c r="G9" s="21">
        <f>SUM(G4:G7)</f>
        <v>1.0000000000000002</v>
      </c>
    </row>
    <row r="10" spans="1:10" ht="15" thickBot="1" x14ac:dyDescent="0.35">
      <c r="A10" s="7" t="s">
        <v>6</v>
      </c>
      <c r="B10" s="11">
        <f>AVERAGE(B4:B7)</f>
        <v>0.88250000000000006</v>
      </c>
      <c r="C10" s="12">
        <f>AVERAGE(C4:C7)</f>
        <v>215579.75</v>
      </c>
      <c r="D10" s="11">
        <f>AVERAGE(D4:D7)</f>
        <v>179021.20500000002</v>
      </c>
      <c r="E10" s="11">
        <f>AVERAGE(E4:E7)</f>
        <v>0.375</v>
      </c>
      <c r="F10" s="11">
        <f>AVERAGE(F4:F7)</f>
        <v>102098.355</v>
      </c>
      <c r="G10" s="8"/>
    </row>
    <row r="11" spans="1:10" ht="15" thickTop="1" x14ac:dyDescent="0.3"/>
  </sheetData>
  <mergeCells count="4">
    <mergeCell ref="B2:C2"/>
    <mergeCell ref="E2:F2"/>
    <mergeCell ref="A2:A3"/>
    <mergeCell ref="A1:G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6E4F2-8E82-4F82-8234-D58825395D8D}">
  <dimension ref="A1:K7"/>
  <sheetViews>
    <sheetView tabSelected="1" zoomScale="120" zoomScaleNormal="120" workbookViewId="0">
      <selection activeCell="G3" sqref="G3"/>
    </sheetView>
  </sheetViews>
  <sheetFormatPr defaultRowHeight="14.4" x14ac:dyDescent="0.3"/>
  <cols>
    <col min="1" max="1" width="10.33203125" bestFit="1" customWidth="1"/>
    <col min="2" max="2" width="11.6640625" bestFit="1" customWidth="1"/>
    <col min="3" max="3" width="14.88671875" bestFit="1" customWidth="1"/>
    <col min="4" max="4" width="14.88671875" customWidth="1"/>
    <col min="5" max="5" width="15.21875" bestFit="1" customWidth="1"/>
    <col min="6" max="7" width="15.77734375" bestFit="1" customWidth="1"/>
    <col min="8" max="8" width="21.5546875" bestFit="1" customWidth="1"/>
  </cols>
  <sheetData>
    <row r="1" spans="1:11" x14ac:dyDescent="0.3">
      <c r="A1" s="23"/>
      <c r="B1" s="24" t="s">
        <v>16</v>
      </c>
      <c r="C1" s="24" t="s">
        <v>17</v>
      </c>
      <c r="D1" s="24" t="s">
        <v>6</v>
      </c>
      <c r="E1" s="24" t="s">
        <v>18</v>
      </c>
    </row>
    <row r="2" spans="1:11" ht="18" customHeight="1" x14ac:dyDescent="0.3">
      <c r="A2" s="23" t="s">
        <v>19</v>
      </c>
      <c r="B2" s="23">
        <v>10</v>
      </c>
      <c r="C2" s="23">
        <v>7</v>
      </c>
      <c r="D2" s="23">
        <f>AVERAGE(B2:C2)</f>
        <v>8.5</v>
      </c>
      <c r="E2" s="25">
        <f>(C2/B2)-1</f>
        <v>-0.30000000000000004</v>
      </c>
    </row>
    <row r="3" spans="1:11" x14ac:dyDescent="0.3">
      <c r="A3" s="23" t="s">
        <v>20</v>
      </c>
      <c r="B3" s="23">
        <v>5</v>
      </c>
      <c r="C3" s="23">
        <v>6</v>
      </c>
      <c r="D3" s="23">
        <f t="shared" ref="D3:D6" si="0">AVERAGE(B3:C3)</f>
        <v>5.5</v>
      </c>
      <c r="E3" s="25">
        <f t="shared" ref="E3:E6" si="1">(C3/B3)-1</f>
        <v>0.19999999999999996</v>
      </c>
      <c r="J3" s="22" t="s">
        <v>16</v>
      </c>
      <c r="K3">
        <v>10</v>
      </c>
    </row>
    <row r="4" spans="1:11" x14ac:dyDescent="0.3">
      <c r="A4" s="23" t="s">
        <v>21</v>
      </c>
      <c r="B4" s="23">
        <v>8</v>
      </c>
      <c r="C4" s="23">
        <v>8</v>
      </c>
      <c r="D4" s="23">
        <f t="shared" si="0"/>
        <v>8</v>
      </c>
      <c r="E4" s="25">
        <f t="shared" si="1"/>
        <v>0</v>
      </c>
      <c r="J4" s="22" t="s">
        <v>17</v>
      </c>
      <c r="K4">
        <v>8</v>
      </c>
    </row>
    <row r="5" spans="1:11" x14ac:dyDescent="0.3">
      <c r="A5" s="23" t="s">
        <v>22</v>
      </c>
      <c r="B5" s="23">
        <v>4</v>
      </c>
      <c r="C5" s="23">
        <v>6</v>
      </c>
      <c r="D5" s="23">
        <f t="shared" si="0"/>
        <v>5</v>
      </c>
      <c r="E5" s="25">
        <f t="shared" si="1"/>
        <v>0.5</v>
      </c>
    </row>
    <row r="6" spans="1:11" x14ac:dyDescent="0.3">
      <c r="A6" s="23" t="s">
        <v>23</v>
      </c>
      <c r="B6" s="23">
        <v>9</v>
      </c>
      <c r="C6" s="23">
        <v>8</v>
      </c>
      <c r="D6" s="23">
        <f t="shared" si="0"/>
        <v>8.5</v>
      </c>
      <c r="E6" s="25">
        <f t="shared" si="1"/>
        <v>-0.11111111111111116</v>
      </c>
      <c r="K6" s="19">
        <f>(K4/K3)-1</f>
        <v>-0.19999999999999996</v>
      </c>
    </row>
    <row r="7" spans="1:11" x14ac:dyDescent="0.3">
      <c r="A7" s="26" t="s">
        <v>6</v>
      </c>
      <c r="B7">
        <f>AVERAGE(B2:B6)</f>
        <v>7.2</v>
      </c>
      <c r="C7">
        <f>AVERAGE(C2:C6)</f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ΕΛΕΓΧΟΣ ΜΑΘΗΤΩΝ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Dionissios Manessis</dc:creator>
  <cp:lastModifiedBy>Dionissios Manessis</cp:lastModifiedBy>
  <dcterms:created xsi:type="dcterms:W3CDTF">2026-03-18T16:18:48Z</dcterms:created>
  <dcterms:modified xsi:type="dcterms:W3CDTF">2026-04-01T15:27:22Z</dcterms:modified>
</cp:coreProperties>
</file>