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8_{DB522147-30CB-416E-AF9B-632F996B71A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Φύλλο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2" l="1"/>
  <c r="D19" i="2"/>
  <c r="D24" i="2"/>
  <c r="D25" i="2"/>
  <c r="D30" i="2"/>
  <c r="D31" i="2"/>
  <c r="D36" i="2"/>
  <c r="D37" i="2"/>
  <c r="D42" i="2"/>
  <c r="D43" i="2"/>
  <c r="D48" i="2"/>
  <c r="D49" i="2"/>
  <c r="D54" i="2"/>
  <c r="D55" i="2"/>
  <c r="D60" i="2"/>
  <c r="D61" i="2"/>
  <c r="D66" i="2"/>
  <c r="D67" i="2"/>
  <c r="D72" i="2"/>
  <c r="D73" i="2"/>
  <c r="D78" i="2"/>
  <c r="D79" i="2"/>
  <c r="D84" i="2"/>
  <c r="D85" i="2"/>
  <c r="D90" i="2"/>
  <c r="D91" i="2"/>
  <c r="D96" i="2"/>
  <c r="D97" i="2"/>
  <c r="D102" i="2"/>
  <c r="D103" i="2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C19" i="2"/>
  <c r="C20" i="2"/>
  <c r="D20" i="2" s="1"/>
  <c r="C21" i="2"/>
  <c r="D21" i="2" s="1"/>
  <c r="C22" i="2"/>
  <c r="D22" i="2" s="1"/>
  <c r="C23" i="2"/>
  <c r="D23" i="2" s="1"/>
  <c r="C24" i="2"/>
  <c r="C25" i="2"/>
  <c r="C26" i="2"/>
  <c r="D26" i="2" s="1"/>
  <c r="C27" i="2"/>
  <c r="D27" i="2" s="1"/>
  <c r="C28" i="2"/>
  <c r="D28" i="2" s="1"/>
  <c r="C29" i="2"/>
  <c r="D29" i="2" s="1"/>
  <c r="C30" i="2"/>
  <c r="C31" i="2"/>
  <c r="C32" i="2"/>
  <c r="D32" i="2" s="1"/>
  <c r="C33" i="2"/>
  <c r="D33" i="2" s="1"/>
  <c r="C34" i="2"/>
  <c r="D34" i="2" s="1"/>
  <c r="C35" i="2"/>
  <c r="D35" i="2" s="1"/>
  <c r="C36" i="2"/>
  <c r="C37" i="2"/>
  <c r="C38" i="2"/>
  <c r="D38" i="2" s="1"/>
  <c r="C39" i="2"/>
  <c r="D39" i="2" s="1"/>
  <c r="C40" i="2"/>
  <c r="D40" i="2" s="1"/>
  <c r="C41" i="2"/>
  <c r="D41" i="2" s="1"/>
  <c r="C42" i="2"/>
  <c r="C43" i="2"/>
  <c r="C44" i="2"/>
  <c r="D44" i="2" s="1"/>
  <c r="C45" i="2"/>
  <c r="D45" i="2" s="1"/>
  <c r="C46" i="2"/>
  <c r="D46" i="2" s="1"/>
  <c r="C47" i="2"/>
  <c r="D47" i="2" s="1"/>
  <c r="C48" i="2"/>
  <c r="C49" i="2"/>
  <c r="C50" i="2"/>
  <c r="D50" i="2" s="1"/>
  <c r="C51" i="2"/>
  <c r="D51" i="2" s="1"/>
  <c r="C52" i="2"/>
  <c r="D52" i="2" s="1"/>
  <c r="C53" i="2"/>
  <c r="D53" i="2" s="1"/>
  <c r="C54" i="2"/>
  <c r="C55" i="2"/>
  <c r="C56" i="2"/>
  <c r="D56" i="2" s="1"/>
  <c r="C57" i="2"/>
  <c r="D57" i="2" s="1"/>
  <c r="C58" i="2"/>
  <c r="D58" i="2" s="1"/>
  <c r="C59" i="2"/>
  <c r="D59" i="2" s="1"/>
  <c r="C60" i="2"/>
  <c r="C61" i="2"/>
  <c r="C62" i="2"/>
  <c r="D62" i="2" s="1"/>
  <c r="C63" i="2"/>
  <c r="D63" i="2" s="1"/>
  <c r="C64" i="2"/>
  <c r="D64" i="2" s="1"/>
  <c r="C65" i="2"/>
  <c r="D65" i="2" s="1"/>
  <c r="C66" i="2"/>
  <c r="C67" i="2"/>
  <c r="C68" i="2"/>
  <c r="D68" i="2" s="1"/>
  <c r="C69" i="2"/>
  <c r="D69" i="2" s="1"/>
  <c r="C70" i="2"/>
  <c r="D70" i="2" s="1"/>
  <c r="C71" i="2"/>
  <c r="D71" i="2" s="1"/>
  <c r="C72" i="2"/>
  <c r="C73" i="2"/>
  <c r="C74" i="2"/>
  <c r="D74" i="2" s="1"/>
  <c r="C75" i="2"/>
  <c r="D75" i="2" s="1"/>
  <c r="C76" i="2"/>
  <c r="D76" i="2" s="1"/>
  <c r="C77" i="2"/>
  <c r="D77" i="2" s="1"/>
  <c r="C78" i="2"/>
  <c r="C79" i="2"/>
  <c r="C80" i="2"/>
  <c r="D80" i="2" s="1"/>
  <c r="C81" i="2"/>
  <c r="D81" i="2" s="1"/>
  <c r="C82" i="2"/>
  <c r="D82" i="2" s="1"/>
  <c r="C83" i="2"/>
  <c r="D83" i="2" s="1"/>
  <c r="C84" i="2"/>
  <c r="C85" i="2"/>
  <c r="C86" i="2"/>
  <c r="D86" i="2" s="1"/>
  <c r="C87" i="2"/>
  <c r="D87" i="2" s="1"/>
  <c r="C88" i="2"/>
  <c r="D88" i="2" s="1"/>
  <c r="C89" i="2"/>
  <c r="D89" i="2" s="1"/>
  <c r="C90" i="2"/>
  <c r="C91" i="2"/>
  <c r="C92" i="2"/>
  <c r="D92" i="2" s="1"/>
  <c r="C93" i="2"/>
  <c r="D93" i="2" s="1"/>
  <c r="C94" i="2"/>
  <c r="D94" i="2" s="1"/>
  <c r="C95" i="2"/>
  <c r="D95" i="2" s="1"/>
  <c r="C96" i="2"/>
  <c r="C97" i="2"/>
  <c r="C98" i="2"/>
  <c r="D98" i="2" s="1"/>
  <c r="C99" i="2"/>
  <c r="D99" i="2" s="1"/>
  <c r="C100" i="2"/>
  <c r="D100" i="2" s="1"/>
  <c r="C101" i="2"/>
  <c r="D101" i="2" s="1"/>
  <c r="C102" i="2"/>
  <c r="C103" i="2"/>
  <c r="C104" i="2"/>
  <c r="D104" i="2" s="1"/>
  <c r="C105" i="2"/>
  <c r="D105" i="2" s="1"/>
  <c r="C106" i="2"/>
  <c r="D106" i="2" s="1"/>
  <c r="C107" i="2"/>
  <c r="D107" i="2" s="1"/>
  <c r="C7" i="2"/>
  <c r="D7" i="2" s="1"/>
  <c r="H95" i="1"/>
  <c r="F95" i="1"/>
  <c r="D95" i="1"/>
  <c r="H94" i="1"/>
  <c r="F94" i="1"/>
  <c r="D94" i="1"/>
  <c r="H93" i="1"/>
  <c r="F93" i="1"/>
  <c r="D93" i="1"/>
  <c r="H92" i="1"/>
  <c r="F92" i="1"/>
  <c r="D92" i="1"/>
  <c r="H91" i="1"/>
  <c r="F91" i="1"/>
  <c r="D91" i="1"/>
  <c r="H90" i="1"/>
  <c r="F90" i="1"/>
  <c r="D90" i="1"/>
  <c r="H89" i="1"/>
  <c r="F89" i="1"/>
  <c r="D89" i="1"/>
  <c r="H88" i="1"/>
  <c r="F88" i="1"/>
  <c r="D88" i="1"/>
  <c r="H87" i="1"/>
  <c r="F87" i="1"/>
  <c r="D87" i="1"/>
  <c r="H86" i="1"/>
  <c r="F86" i="1"/>
  <c r="D86" i="1"/>
  <c r="H85" i="1"/>
  <c r="F85" i="1"/>
  <c r="D85" i="1"/>
  <c r="H84" i="1"/>
  <c r="F84" i="1"/>
  <c r="D84" i="1"/>
  <c r="H83" i="1"/>
  <c r="F83" i="1"/>
  <c r="D83" i="1"/>
  <c r="H82" i="1"/>
  <c r="F82" i="1"/>
  <c r="D82" i="1"/>
  <c r="H81" i="1"/>
  <c r="F81" i="1"/>
  <c r="D81" i="1"/>
  <c r="H80" i="1"/>
  <c r="F80" i="1"/>
  <c r="D80" i="1"/>
  <c r="H79" i="1"/>
  <c r="F79" i="1"/>
  <c r="D79" i="1"/>
  <c r="H78" i="1"/>
  <c r="F78" i="1"/>
  <c r="D78" i="1"/>
  <c r="H77" i="1"/>
  <c r="F77" i="1"/>
  <c r="D77" i="1"/>
  <c r="H76" i="1"/>
  <c r="F76" i="1"/>
  <c r="D76" i="1"/>
  <c r="H75" i="1"/>
  <c r="F75" i="1"/>
  <c r="D75" i="1"/>
  <c r="H74" i="1"/>
  <c r="F74" i="1"/>
  <c r="D74" i="1"/>
  <c r="H73" i="1"/>
  <c r="F73" i="1"/>
  <c r="D73" i="1"/>
  <c r="H72" i="1"/>
  <c r="F72" i="1"/>
  <c r="D72" i="1"/>
  <c r="H71" i="1"/>
  <c r="F71" i="1"/>
  <c r="D71" i="1"/>
  <c r="H70" i="1"/>
  <c r="F70" i="1"/>
  <c r="D70" i="1"/>
  <c r="H69" i="1"/>
  <c r="F69" i="1"/>
  <c r="D69" i="1"/>
  <c r="H68" i="1"/>
  <c r="F68" i="1"/>
  <c r="D68" i="1"/>
  <c r="H67" i="1"/>
  <c r="F67" i="1"/>
  <c r="D67" i="1"/>
  <c r="H66" i="1"/>
  <c r="F66" i="1"/>
  <c r="D66" i="1"/>
  <c r="H65" i="1"/>
  <c r="F65" i="1"/>
  <c r="D65" i="1"/>
  <c r="H64" i="1"/>
  <c r="F64" i="1"/>
  <c r="D64" i="1"/>
  <c r="H63" i="1"/>
  <c r="F63" i="1"/>
  <c r="D63" i="1"/>
  <c r="H62" i="1"/>
  <c r="F62" i="1"/>
  <c r="D62" i="1"/>
  <c r="H61" i="1"/>
  <c r="F61" i="1"/>
  <c r="D61" i="1"/>
  <c r="H60" i="1"/>
  <c r="F60" i="1"/>
  <c r="D60" i="1"/>
  <c r="H59" i="1"/>
  <c r="F59" i="1"/>
  <c r="D59" i="1"/>
  <c r="H58" i="1"/>
  <c r="F58" i="1"/>
  <c r="D58" i="1"/>
  <c r="H57" i="1"/>
  <c r="F57" i="1"/>
  <c r="D57" i="1"/>
  <c r="H56" i="1"/>
  <c r="F56" i="1"/>
  <c r="D56" i="1"/>
  <c r="H55" i="1"/>
  <c r="F55" i="1"/>
  <c r="D55" i="1"/>
  <c r="H54" i="1"/>
  <c r="F54" i="1"/>
  <c r="D54" i="1"/>
  <c r="H53" i="1"/>
  <c r="F53" i="1"/>
  <c r="D53" i="1"/>
  <c r="H52" i="1"/>
  <c r="F52" i="1"/>
  <c r="D52" i="1"/>
  <c r="H51" i="1"/>
  <c r="F51" i="1"/>
  <c r="D51" i="1"/>
  <c r="H50" i="1"/>
  <c r="F50" i="1"/>
  <c r="D50" i="1"/>
  <c r="H49" i="1"/>
  <c r="F49" i="1"/>
  <c r="D49" i="1"/>
  <c r="H48" i="1"/>
  <c r="F48" i="1"/>
  <c r="D48" i="1"/>
  <c r="H47" i="1"/>
  <c r="F47" i="1"/>
  <c r="D47" i="1"/>
  <c r="H46" i="1"/>
  <c r="F46" i="1"/>
  <c r="D46" i="1"/>
  <c r="H45" i="1"/>
  <c r="F45" i="1"/>
  <c r="D45" i="1"/>
  <c r="G45" i="1" s="1"/>
  <c r="H44" i="1"/>
  <c r="F44" i="1"/>
  <c r="D44" i="1"/>
  <c r="G44" i="1" s="1"/>
  <c r="H43" i="1"/>
  <c r="F43" i="1"/>
  <c r="D43" i="1"/>
  <c r="G43" i="1" s="1"/>
  <c r="H42" i="1"/>
  <c r="F42" i="1"/>
  <c r="D42" i="1"/>
  <c r="G42" i="1" s="1"/>
  <c r="H41" i="1"/>
  <c r="F41" i="1"/>
  <c r="D41" i="1"/>
  <c r="G41" i="1" s="1"/>
  <c r="H40" i="1"/>
  <c r="F40" i="1"/>
  <c r="D40" i="1"/>
  <c r="G40" i="1" s="1"/>
  <c r="H39" i="1"/>
  <c r="F39" i="1"/>
  <c r="D39" i="1"/>
  <c r="G39" i="1" s="1"/>
  <c r="H38" i="1"/>
  <c r="F38" i="1"/>
  <c r="D38" i="1"/>
  <c r="G38" i="1" s="1"/>
  <c r="H37" i="1"/>
  <c r="F37" i="1"/>
  <c r="D37" i="1"/>
  <c r="G37" i="1" s="1"/>
  <c r="H36" i="1"/>
  <c r="F36" i="1"/>
  <c r="D36" i="1"/>
  <c r="G36" i="1" s="1"/>
  <c r="H35" i="1"/>
  <c r="F35" i="1"/>
  <c r="D35" i="1"/>
  <c r="G35" i="1" s="1"/>
  <c r="H34" i="1"/>
  <c r="F34" i="1"/>
  <c r="D34" i="1"/>
  <c r="G34" i="1" s="1"/>
  <c r="H33" i="1"/>
  <c r="F33" i="1"/>
  <c r="D33" i="1"/>
  <c r="G33" i="1" s="1"/>
  <c r="H32" i="1"/>
  <c r="F32" i="1"/>
  <c r="D32" i="1"/>
  <c r="G32" i="1" s="1"/>
  <c r="H31" i="1"/>
  <c r="F31" i="1"/>
  <c r="D31" i="1"/>
  <c r="G31" i="1" s="1"/>
  <c r="H30" i="1"/>
  <c r="F30" i="1"/>
  <c r="D30" i="1"/>
  <c r="G30" i="1" s="1"/>
  <c r="H29" i="1"/>
  <c r="F29" i="1"/>
  <c r="D29" i="1"/>
  <c r="G29" i="1" s="1"/>
  <c r="H28" i="1"/>
  <c r="F28" i="1"/>
  <c r="D28" i="1"/>
  <c r="G28" i="1" s="1"/>
  <c r="H27" i="1"/>
  <c r="F27" i="1"/>
  <c r="D27" i="1"/>
  <c r="G27" i="1" s="1"/>
  <c r="H26" i="1"/>
  <c r="F26" i="1"/>
  <c r="D26" i="1"/>
  <c r="G26" i="1" s="1"/>
  <c r="H25" i="1"/>
  <c r="F25" i="1"/>
  <c r="D25" i="1"/>
  <c r="G25" i="1" s="1"/>
  <c r="H24" i="1"/>
  <c r="F24" i="1"/>
  <c r="D24" i="1"/>
  <c r="G24" i="1" s="1"/>
  <c r="H23" i="1"/>
  <c r="F23" i="1"/>
  <c r="D23" i="1"/>
  <c r="G23" i="1" s="1"/>
  <c r="H22" i="1"/>
  <c r="F22" i="1"/>
  <c r="D22" i="1"/>
  <c r="G22" i="1" s="1"/>
  <c r="H21" i="1"/>
  <c r="F21" i="1"/>
  <c r="D21" i="1"/>
  <c r="G21" i="1" s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G10" i="1" s="1"/>
  <c r="E10" i="1" l="1"/>
  <c r="I10" i="1" s="1"/>
  <c r="E12" i="1"/>
  <c r="I12" i="1" s="1"/>
  <c r="G12" i="1"/>
  <c r="E13" i="1"/>
  <c r="I13" i="1" s="1"/>
  <c r="G13" i="1"/>
  <c r="E14" i="1"/>
  <c r="I14" i="1" s="1"/>
  <c r="G14" i="1"/>
  <c r="E15" i="1"/>
  <c r="I15" i="1" s="1"/>
  <c r="G15" i="1"/>
  <c r="E16" i="1"/>
  <c r="I16" i="1" s="1"/>
  <c r="G16" i="1"/>
  <c r="E17" i="1"/>
  <c r="I17" i="1" s="1"/>
  <c r="G17" i="1"/>
  <c r="E18" i="1"/>
  <c r="I18" i="1" s="1"/>
  <c r="G18" i="1"/>
  <c r="E19" i="1"/>
  <c r="I19" i="1" s="1"/>
  <c r="G19" i="1"/>
  <c r="E20" i="1"/>
  <c r="I20" i="1" s="1"/>
  <c r="G20" i="1"/>
  <c r="E21" i="1"/>
  <c r="I21" i="1" s="1"/>
  <c r="E23" i="1"/>
  <c r="I23" i="1" s="1"/>
  <c r="E25" i="1"/>
  <c r="I25" i="1" s="1"/>
  <c r="E27" i="1"/>
  <c r="I27" i="1" s="1"/>
  <c r="E29" i="1"/>
  <c r="I29" i="1" s="1"/>
  <c r="E31" i="1"/>
  <c r="I31" i="1" s="1"/>
  <c r="E33" i="1"/>
  <c r="I33" i="1" s="1"/>
  <c r="E35" i="1"/>
  <c r="I35" i="1" s="1"/>
  <c r="E37" i="1"/>
  <c r="I37" i="1" s="1"/>
  <c r="E39" i="1"/>
  <c r="I39" i="1" s="1"/>
  <c r="E41" i="1"/>
  <c r="I41" i="1" s="1"/>
  <c r="E43" i="1"/>
  <c r="I43" i="1" s="1"/>
  <c r="E45" i="1"/>
  <c r="I45" i="1" s="1"/>
  <c r="E24" i="1"/>
  <c r="I24" i="1" s="1"/>
  <c r="E26" i="1"/>
  <c r="I26" i="1" s="1"/>
  <c r="E28" i="1"/>
  <c r="I28" i="1" s="1"/>
  <c r="E30" i="1"/>
  <c r="I30" i="1" s="1"/>
  <c r="E32" i="1"/>
  <c r="I32" i="1" s="1"/>
  <c r="E34" i="1"/>
  <c r="I34" i="1" s="1"/>
  <c r="E36" i="1"/>
  <c r="I36" i="1" s="1"/>
  <c r="E38" i="1"/>
  <c r="I38" i="1" s="1"/>
  <c r="E40" i="1"/>
  <c r="I40" i="1" s="1"/>
  <c r="E42" i="1"/>
  <c r="I42" i="1" s="1"/>
  <c r="E44" i="1"/>
  <c r="I44" i="1" s="1"/>
  <c r="E11" i="1"/>
  <c r="I11" i="1" s="1"/>
  <c r="G11" i="1"/>
  <c r="G47" i="1"/>
  <c r="E47" i="1"/>
  <c r="I47" i="1" s="1"/>
  <c r="G49" i="1"/>
  <c r="E49" i="1"/>
  <c r="I49" i="1" s="1"/>
  <c r="G51" i="1"/>
  <c r="E51" i="1"/>
  <c r="I51" i="1" s="1"/>
  <c r="G53" i="1"/>
  <c r="E53" i="1"/>
  <c r="I53" i="1" s="1"/>
  <c r="G55" i="1"/>
  <c r="E55" i="1"/>
  <c r="I55" i="1" s="1"/>
  <c r="G57" i="1"/>
  <c r="E57" i="1"/>
  <c r="I57" i="1" s="1"/>
  <c r="G59" i="1"/>
  <c r="E59" i="1"/>
  <c r="I59" i="1" s="1"/>
  <c r="G61" i="1"/>
  <c r="E61" i="1"/>
  <c r="I61" i="1" s="1"/>
  <c r="G63" i="1"/>
  <c r="E63" i="1"/>
  <c r="I63" i="1" s="1"/>
  <c r="G65" i="1"/>
  <c r="E65" i="1"/>
  <c r="I65" i="1" s="1"/>
  <c r="G67" i="1"/>
  <c r="E67" i="1"/>
  <c r="I67" i="1" s="1"/>
  <c r="G69" i="1"/>
  <c r="E69" i="1"/>
  <c r="I69" i="1" s="1"/>
  <c r="G71" i="1"/>
  <c r="E71" i="1"/>
  <c r="I71" i="1" s="1"/>
  <c r="G73" i="1"/>
  <c r="E73" i="1"/>
  <c r="I73" i="1" s="1"/>
  <c r="G75" i="1"/>
  <c r="E75" i="1"/>
  <c r="I75" i="1" s="1"/>
  <c r="G77" i="1"/>
  <c r="E77" i="1"/>
  <c r="I77" i="1" s="1"/>
  <c r="G79" i="1"/>
  <c r="E79" i="1"/>
  <c r="I79" i="1" s="1"/>
  <c r="G81" i="1"/>
  <c r="E81" i="1"/>
  <c r="I81" i="1" s="1"/>
  <c r="G83" i="1"/>
  <c r="E83" i="1"/>
  <c r="I83" i="1" s="1"/>
  <c r="G85" i="1"/>
  <c r="E85" i="1"/>
  <c r="I85" i="1" s="1"/>
  <c r="G87" i="1"/>
  <c r="E87" i="1"/>
  <c r="I87" i="1" s="1"/>
  <c r="G89" i="1"/>
  <c r="E89" i="1"/>
  <c r="I89" i="1" s="1"/>
  <c r="G91" i="1"/>
  <c r="E91" i="1"/>
  <c r="I91" i="1" s="1"/>
  <c r="G93" i="1"/>
  <c r="E93" i="1"/>
  <c r="I93" i="1" s="1"/>
  <c r="G95" i="1"/>
  <c r="E95" i="1"/>
  <c r="I95" i="1" s="1"/>
  <c r="G46" i="1"/>
  <c r="E46" i="1"/>
  <c r="I46" i="1" s="1"/>
  <c r="G48" i="1"/>
  <c r="E48" i="1"/>
  <c r="I48" i="1" s="1"/>
  <c r="G50" i="1"/>
  <c r="E50" i="1"/>
  <c r="I50" i="1" s="1"/>
  <c r="G52" i="1"/>
  <c r="E52" i="1"/>
  <c r="I52" i="1" s="1"/>
  <c r="G54" i="1"/>
  <c r="E54" i="1"/>
  <c r="I54" i="1" s="1"/>
  <c r="G56" i="1"/>
  <c r="E56" i="1"/>
  <c r="I56" i="1" s="1"/>
  <c r="G58" i="1"/>
  <c r="E58" i="1"/>
  <c r="I58" i="1" s="1"/>
  <c r="G60" i="1"/>
  <c r="E60" i="1"/>
  <c r="I60" i="1" s="1"/>
  <c r="G62" i="1"/>
  <c r="E62" i="1"/>
  <c r="I62" i="1" s="1"/>
  <c r="G64" i="1"/>
  <c r="E64" i="1"/>
  <c r="I64" i="1" s="1"/>
  <c r="G66" i="1"/>
  <c r="E66" i="1"/>
  <c r="I66" i="1" s="1"/>
  <c r="G68" i="1"/>
  <c r="E68" i="1"/>
  <c r="I68" i="1" s="1"/>
  <c r="G70" i="1"/>
  <c r="E70" i="1"/>
  <c r="I70" i="1" s="1"/>
  <c r="G72" i="1"/>
  <c r="E72" i="1"/>
  <c r="I72" i="1" s="1"/>
  <c r="G74" i="1"/>
  <c r="E74" i="1"/>
  <c r="I74" i="1" s="1"/>
  <c r="G76" i="1"/>
  <c r="E76" i="1"/>
  <c r="I76" i="1" s="1"/>
  <c r="G78" i="1"/>
  <c r="E78" i="1"/>
  <c r="I78" i="1" s="1"/>
  <c r="G80" i="1"/>
  <c r="E80" i="1"/>
  <c r="I80" i="1" s="1"/>
  <c r="G82" i="1"/>
  <c r="E82" i="1"/>
  <c r="I82" i="1" s="1"/>
  <c r="G84" i="1"/>
  <c r="E84" i="1"/>
  <c r="I84" i="1" s="1"/>
  <c r="G86" i="1"/>
  <c r="E86" i="1"/>
  <c r="I86" i="1" s="1"/>
  <c r="G88" i="1"/>
  <c r="E88" i="1"/>
  <c r="I88" i="1" s="1"/>
  <c r="G90" i="1"/>
  <c r="E90" i="1"/>
  <c r="I90" i="1" s="1"/>
  <c r="G92" i="1"/>
  <c r="E92" i="1"/>
  <c r="I92" i="1" s="1"/>
  <c r="G94" i="1"/>
  <c r="E94" i="1"/>
  <c r="I94" i="1" s="1"/>
  <c r="E22" i="1"/>
  <c r="I22" i="1" s="1"/>
</calcChain>
</file>

<file path=xl/sharedStrings.xml><?xml version="1.0" encoding="utf-8"?>
<sst xmlns="http://schemas.openxmlformats.org/spreadsheetml/2006/main" count="18" uniqueCount="18">
  <si>
    <t>a=</t>
  </si>
  <si>
    <t>s=</t>
  </si>
  <si>
    <t>n=</t>
  </si>
  <si>
    <t>g=</t>
  </si>
  <si>
    <t>δ=</t>
  </si>
  <si>
    <t>k</t>
  </si>
  <si>
    <t>y=k^a</t>
  </si>
  <si>
    <t>sy</t>
  </si>
  <si>
    <t>s</t>
  </si>
  <si>
    <t>(n+g+δ)*k</t>
  </si>
  <si>
    <t>s_GR*y</t>
  </si>
  <si>
    <t>y=0.06k+1,4</t>
  </si>
  <si>
    <t>c*</t>
  </si>
  <si>
    <t>dk/dt</t>
  </si>
  <si>
    <t>Solow-Swan Model</t>
  </si>
  <si>
    <t>k*</t>
  </si>
  <si>
    <t>a=0,3</t>
  </si>
  <si>
    <t>n+g+d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</si>
</sst>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61"/>
    </font>
    <font>
      <b/>
      <sz val="24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">
    <xf numFmtId="0" fontId="0" fillId="0" borderId="0" xfId="0"/>
  </cellXfs>
  <cellStyles count="2">
    <cellStyle name="Normal" xfId="0" builtinId="0"/>
    <cellStyle name="Επικεφαλίδα" xfId="1" xr:uid="{00000000-0005-0000-0000-000000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>
                <a:latin typeface="+mj-lt"/>
              </a:rPr>
              <a:t>dk/dt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Sheet1!$I$9</c:f>
              <c:strCache>
                <c:ptCount val="1"/>
                <c:pt idx="0">
                  <c:v>dk/dt</c:v>
                </c:pt>
              </c:strCache>
            </c:strRef>
          </c:tx>
          <c:marker>
            <c:symbol val="none"/>
          </c:marker>
          <c:cat>
            <c:numRef>
              <c:f>Sheet1!$C$10:$C$95</c:f>
              <c:numCache>
                <c:formatCode>General</c:formatCode>
                <c:ptCount val="86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16.399999999999999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19.600000000000001</c:v>
                </c:pt>
                <c:pt idx="50">
                  <c:v>20</c:v>
                </c:pt>
                <c:pt idx="51">
                  <c:v>20.399999999999999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23.6</c:v>
                </c:pt>
                <c:pt idx="60">
                  <c:v>24</c:v>
                </c:pt>
                <c:pt idx="61">
                  <c:v>24.4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27.6</c:v>
                </c:pt>
                <c:pt idx="70">
                  <c:v>28</c:v>
                </c:pt>
                <c:pt idx="71">
                  <c:v>28.4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32.799999999999997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</c:numCache>
            </c:numRef>
          </c:cat>
          <c:val>
            <c:numRef>
              <c:f>Sheet1!$I$10:$I$95</c:f>
              <c:numCache>
                <c:formatCode>General</c:formatCode>
                <c:ptCount val="86"/>
                <c:pt idx="0">
                  <c:v>0</c:v>
                </c:pt>
                <c:pt idx="1">
                  <c:v>0.27986311717294954</c:v>
                </c:pt>
                <c:pt idx="2">
                  <c:v>0.32609937912904857</c:v>
                </c:pt>
                <c:pt idx="3">
                  <c:v>0.35048798737570325</c:v>
                </c:pt>
                <c:pt idx="4">
                  <c:v>0.36457036065052983</c:v>
                </c:pt>
                <c:pt idx="5">
                  <c:v>0.37245776533796654</c:v>
                </c:pt>
                <c:pt idx="6">
                  <c:v>0.3761437253629345</c:v>
                </c:pt>
                <c:pt idx="7">
                  <c:v>0.37676274644800561</c:v>
                </c:pt>
                <c:pt idx="8">
                  <c:v>0.37502862646715313</c:v>
                </c:pt>
                <c:pt idx="9">
                  <c:v>0.37142272223574246</c:v>
                </c:pt>
                <c:pt idx="10">
                  <c:v>0.36628662660415923</c:v>
                </c:pt>
                <c:pt idx="11">
                  <c:v>0.35987243063566676</c:v>
                </c:pt>
                <c:pt idx="12">
                  <c:v>0.35237204161698948</c:v>
                </c:pt>
                <c:pt idx="13">
                  <c:v>0.34393528606331253</c:v>
                </c:pt>
                <c:pt idx="14">
                  <c:v>0.33468161188789525</c:v>
                </c:pt>
                <c:pt idx="15">
                  <c:v>0.32470794376388212</c:v>
                </c:pt>
                <c:pt idx="16">
                  <c:v>0.31409412568167694</c:v>
                </c:pt>
                <c:pt idx="17">
                  <c:v>0.30290679469180132</c:v>
                </c:pt>
                <c:pt idx="18">
                  <c:v>0.29120220275239678</c:v>
                </c:pt>
                <c:pt idx="19">
                  <c:v>0.27902831427623975</c:v>
                </c:pt>
                <c:pt idx="20">
                  <c:v>0.26642639322944595</c:v>
                </c:pt>
                <c:pt idx="21">
                  <c:v>0.25343222305285862</c:v>
                </c:pt>
                <c:pt idx="22">
                  <c:v>0.24007705761701503</c:v>
                </c:pt>
                <c:pt idx="23">
                  <c:v>0.22638837192162364</c:v>
                </c:pt>
                <c:pt idx="24">
                  <c:v>0.21239046149903473</c:v>
                </c:pt>
                <c:pt idx="25">
                  <c:v>0.19810492598755192</c:v>
                </c:pt>
                <c:pt idx="26">
                  <c:v>0.18355106295264667</c:v>
                </c:pt>
                <c:pt idx="27">
                  <c:v>0.16874619139406688</c:v>
                </c:pt>
                <c:pt idx="28">
                  <c:v>0.15370591960894564</c:v>
                </c:pt>
                <c:pt idx="29">
                  <c:v>0.13844436860990039</c:v>
                </c:pt>
                <c:pt idx="30">
                  <c:v>0.12297435973778847</c:v>
                </c:pt>
                <c:pt idx="31">
                  <c:v>0.10730757319956497</c:v>
                </c:pt>
                <c:pt idx="32">
                  <c:v>9.145468282190039E-2</c:v>
                </c:pt>
                <c:pt idx="33">
                  <c:v>7.5425471214494499E-2</c:v>
                </c:pt>
                <c:pt idx="34">
                  <c:v>5.9228928693752625E-2</c:v>
                </c:pt>
                <c:pt idx="35">
                  <c:v>4.2873338663427019E-2</c:v>
                </c:pt>
                <c:pt idx="36">
                  <c:v>2.6366351637350793E-2</c:v>
                </c:pt>
                <c:pt idx="37">
                  <c:v>9.7150496863487312E-3</c:v>
                </c:pt>
                <c:pt idx="38">
                  <c:v>-7.0739972284760144E-3</c:v>
                </c:pt>
                <c:pt idx="39">
                  <c:v>-2.3994681829502262E-2</c:v>
                </c:pt>
                <c:pt idx="40">
                  <c:v>-4.1041316002371819E-2</c:v>
                </c:pt>
                <c:pt idx="41">
                  <c:v>-5.8208592347090637E-2</c:v>
                </c:pt>
                <c:pt idx="42">
                  <c:v>-7.5491550101052574E-2</c:v>
                </c:pt>
                <c:pt idx="43">
                  <c:v>-9.2885544845306978E-2</c:v>
                </c:pt>
                <c:pt idx="44">
                  <c:v>-0.11038622149641064</c:v>
                </c:pt>
                <c:pt idx="45">
                  <c:v>-0.1279894901614238</c:v>
                </c:pt>
                <c:pt idx="46">
                  <c:v>-0.14569150449604806</c:v>
                </c:pt>
                <c:pt idx="47">
                  <c:v>-0.16348864225796844</c:v>
                </c:pt>
                <c:pt idx="48">
                  <c:v>-0.18137748779104301</c:v>
                </c:pt>
                <c:pt idx="49">
                  <c:v>-0.19935481621264439</c:v>
                </c:pt>
                <c:pt idx="50">
                  <c:v>-0.2174175791073677</c:v>
                </c:pt>
                <c:pt idx="51">
                  <c:v>-0.23556289155652399</c:v>
                </c:pt>
                <c:pt idx="52">
                  <c:v>-0.25378802035510017</c:v>
                </c:pt>
                <c:pt idx="53">
                  <c:v>-0.27209037328685348</c:v>
                </c:pt>
                <c:pt idx="54">
                  <c:v>-0.29046748934445699</c:v>
                </c:pt>
                <c:pt idx="55">
                  <c:v>-0.30891702979555857</c:v>
                </c:pt>
                <c:pt idx="56">
                  <c:v>-0.32743677000761973</c:v>
                </c:pt>
                <c:pt idx="57">
                  <c:v>-0.34602459195475754</c:v>
                </c:pt>
                <c:pt idx="58">
                  <c:v>-0.36467847733879499</c:v>
                </c:pt>
                <c:pt idx="59">
                  <c:v>-0.38339650126450597</c:v>
                </c:pt>
                <c:pt idx="60">
                  <c:v>-0.40217682641581387</c:v>
                </c:pt>
                <c:pt idx="61">
                  <c:v>-0.42101769768562503</c:v>
                </c:pt>
                <c:pt idx="62">
                  <c:v>-0.43991743721713727</c:v>
                </c:pt>
                <c:pt idx="63">
                  <c:v>-0.45887443981900122</c:v>
                </c:pt>
                <c:pt idx="64">
                  <c:v>-0.47788716872069048</c:v>
                </c:pt>
                <c:pt idx="65">
                  <c:v>-0.49695415163793832</c:v>
                </c:pt>
                <c:pt idx="66">
                  <c:v>-0.51607397712119374</c:v>
                </c:pt>
                <c:pt idx="67">
                  <c:v>-0.53524529116277519</c:v>
                </c:pt>
                <c:pt idx="68">
                  <c:v>-0.55446679404083055</c:v>
                </c:pt>
                <c:pt idx="69">
                  <c:v>-0.57373723738034221</c:v>
                </c:pt>
                <c:pt idx="70">
                  <c:v>-0.59305542141334744</c:v>
                </c:pt>
                <c:pt idx="71">
                  <c:v>-0.61242019242221746</c:v>
                </c:pt>
                <c:pt idx="72">
                  <c:v>-0.63183044035138036</c:v>
                </c:pt>
                <c:pt idx="73">
                  <c:v>-0.65128509657420497</c:v>
                </c:pt>
                <c:pt idx="74">
                  <c:v>-0.67078313180299776</c:v>
                </c:pt>
                <c:pt idx="75">
                  <c:v>-0.69032355413112723</c:v>
                </c:pt>
                <c:pt idx="76">
                  <c:v>-0.70990540719729212</c:v>
                </c:pt>
                <c:pt idx="77">
                  <c:v>-0.72952776846279943</c:v>
                </c:pt>
                <c:pt idx="78">
                  <c:v>-0.74918974759353874</c:v>
                </c:pt>
                <c:pt idx="79">
                  <c:v>-0.76889048493902235</c:v>
                </c:pt>
                <c:pt idx="80">
                  <c:v>-0.7886291501015239</c:v>
                </c:pt>
                <c:pt idx="81">
                  <c:v>-0.80840494058892465</c:v>
                </c:pt>
                <c:pt idx="82">
                  <c:v>-0.82821708054539478</c:v>
                </c:pt>
                <c:pt idx="83">
                  <c:v>-0.84806481955453039</c:v>
                </c:pt>
                <c:pt idx="84">
                  <c:v>-0.8679474315099831</c:v>
                </c:pt>
                <c:pt idx="85">
                  <c:v>-0.88786421354902512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7-453F-9915-4CD2471CD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15072"/>
        <c:axId val="143177216"/>
      </c:lineChart>
      <c:catAx>
        <c:axId val="1413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κ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177216"/>
        <c:crosses val="autoZero"/>
        <c:auto val="1"/>
        <c:lblAlgn val="ctr"/>
        <c:lblOffset val="100"/>
        <c:noMultiLvlLbl val="0"/>
      </c:catAx>
      <c:valAx>
        <c:axId val="1431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+mj-lt"/>
              </a:rPr>
              <a:t>Solow-Swan Model</a:t>
            </a:r>
            <a:endParaRPr lang="el-GR" sz="1400" b="0">
              <a:latin typeface="+mj-lt"/>
            </a:endParaRPr>
          </a:p>
        </c:rich>
      </c:tx>
      <c:layout>
        <c:manualLayout>
          <c:xMode val="edge"/>
          <c:yMode val="edge"/>
          <c:x val="0.38489874638379945"/>
          <c:y val="6.56955380577427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937061025520321E-2"/>
          <c:y val="6.7046369203849515E-2"/>
          <c:w val="0.9239906149629078"/>
          <c:h val="0.67799241761446505"/>
        </c:manualLayout>
      </c:layout>
      <c:lineChart>
        <c:grouping val="standard"/>
        <c:varyColors val="0"/>
        <c:ser>
          <c:idx val="0"/>
          <c:order val="0"/>
          <c:tx>
            <c:strRef>
              <c:f>Sheet1!$D$9</c:f>
              <c:strCache>
                <c:ptCount val="1"/>
                <c:pt idx="0">
                  <c:v>y=k^a</c:v>
                </c:pt>
              </c:strCache>
            </c:strRef>
          </c:tx>
          <c:marker>
            <c:symbol val="none"/>
          </c:marker>
          <c:cat>
            <c:numRef>
              <c:f>Sheet1!$C$10:$C$95</c:f>
              <c:numCache>
                <c:formatCode>General</c:formatCode>
                <c:ptCount val="86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16.399999999999999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19.600000000000001</c:v>
                </c:pt>
                <c:pt idx="50">
                  <c:v>20</c:v>
                </c:pt>
                <c:pt idx="51">
                  <c:v>20.399999999999999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23.6</c:v>
                </c:pt>
                <c:pt idx="60">
                  <c:v>24</c:v>
                </c:pt>
                <c:pt idx="61">
                  <c:v>24.4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27.6</c:v>
                </c:pt>
                <c:pt idx="70">
                  <c:v>28</c:v>
                </c:pt>
                <c:pt idx="71">
                  <c:v>28.4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32.799999999999997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</c:numCache>
            </c:numRef>
          </c:cat>
          <c:val>
            <c:numRef>
              <c:f>Sheet1!$D$10:$D$95</c:f>
              <c:numCache>
                <c:formatCode>General</c:formatCode>
                <c:ptCount val="86"/>
                <c:pt idx="0">
                  <c:v>0</c:v>
                </c:pt>
                <c:pt idx="1">
                  <c:v>0.7596577929323739</c:v>
                </c:pt>
                <c:pt idx="2">
                  <c:v>0.93524844782262129</c:v>
                </c:pt>
                <c:pt idx="3">
                  <c:v>1.0562199684392581</c:v>
                </c:pt>
                <c:pt idx="4">
                  <c:v>1.1514259016263246</c:v>
                </c:pt>
                <c:pt idx="5">
                  <c:v>1.2311444133449163</c:v>
                </c:pt>
                <c:pt idx="6">
                  <c:v>1.3003593134073363</c:v>
                </c:pt>
                <c:pt idx="7">
                  <c:v>1.361906866120014</c:v>
                </c:pt>
                <c:pt idx="8">
                  <c:v>1.4175715661678827</c:v>
                </c:pt>
                <c:pt idx="9">
                  <c:v>1.4685568055893561</c:v>
                </c:pt>
                <c:pt idx="10">
                  <c:v>1.515716566510398</c:v>
                </c:pt>
                <c:pt idx="11">
                  <c:v>1.5596810765891669</c:v>
                </c:pt>
                <c:pt idx="12">
                  <c:v>1.6009301040424735</c:v>
                </c:pt>
                <c:pt idx="13">
                  <c:v>1.6398382151582813</c:v>
                </c:pt>
                <c:pt idx="14">
                  <c:v>1.676704029719738</c:v>
                </c:pt>
                <c:pt idx="15">
                  <c:v>1.7117698594097051</c:v>
                </c:pt>
                <c:pt idx="16">
                  <c:v>1.7452353142041923</c:v>
                </c:pt>
                <c:pt idx="17">
                  <c:v>1.7772669867295032</c:v>
                </c:pt>
                <c:pt idx="18">
                  <c:v>1.8080055068809919</c:v>
                </c:pt>
                <c:pt idx="19">
                  <c:v>1.8375707856905992</c:v>
                </c:pt>
                <c:pt idx="20">
                  <c:v>1.8660659830736148</c:v>
                </c:pt>
                <c:pt idx="21">
                  <c:v>1.8935805576321465</c:v>
                </c:pt>
                <c:pt idx="22">
                  <c:v>1.9201926440425374</c:v>
                </c:pt>
                <c:pt idx="23">
                  <c:v>1.9459709298040588</c:v>
                </c:pt>
                <c:pt idx="24">
                  <c:v>1.9709761537475867</c:v>
                </c:pt>
                <c:pt idx="25">
                  <c:v>1.9952623149688797</c:v>
                </c:pt>
                <c:pt idx="26">
                  <c:v>2.0188776573816165</c:v>
                </c:pt>
                <c:pt idx="27">
                  <c:v>2.0418654784851671</c:v>
                </c:pt>
                <c:pt idx="28">
                  <c:v>2.0642647990223639</c:v>
                </c:pt>
                <c:pt idx="29">
                  <c:v>2.0861109215247509</c:v>
                </c:pt>
                <c:pt idx="30">
                  <c:v>2.1074358993444711</c:v>
                </c:pt>
                <c:pt idx="31">
                  <c:v>2.1282689329989122</c:v>
                </c:pt>
                <c:pt idx="32">
                  <c:v>2.148636707054751</c:v>
                </c:pt>
                <c:pt idx="33">
                  <c:v>2.1685636780362358</c:v>
                </c:pt>
                <c:pt idx="34">
                  <c:v>2.1880723217343814</c:v>
                </c:pt>
                <c:pt idx="35">
                  <c:v>2.2071833466585673</c:v>
                </c:pt>
                <c:pt idx="36">
                  <c:v>2.2259158790933768</c:v>
                </c:pt>
                <c:pt idx="37">
                  <c:v>2.2442876242158718</c:v>
                </c:pt>
                <c:pt idx="38">
                  <c:v>2.2623150069288096</c:v>
                </c:pt>
                <c:pt idx="39">
                  <c:v>2.2800132954262442</c:v>
                </c:pt>
                <c:pt idx="40">
                  <c:v>2.2973967099940702</c:v>
                </c:pt>
                <c:pt idx="41">
                  <c:v>2.314478519132273</c:v>
                </c:pt>
                <c:pt idx="42">
                  <c:v>2.3312711247473685</c:v>
                </c:pt>
                <c:pt idx="43">
                  <c:v>2.3477861378867324</c:v>
                </c:pt>
                <c:pt idx="44">
                  <c:v>2.3640344462589735</c:v>
                </c:pt>
                <c:pt idx="45">
                  <c:v>2.3800262745964407</c:v>
                </c:pt>
                <c:pt idx="46">
                  <c:v>2.3957712387598793</c:v>
                </c:pt>
                <c:pt idx="47">
                  <c:v>2.4112783943550786</c:v>
                </c:pt>
                <c:pt idx="48">
                  <c:v>2.4265562805223921</c:v>
                </c:pt>
                <c:pt idx="49">
                  <c:v>2.4416129594683889</c:v>
                </c:pt>
                <c:pt idx="50">
                  <c:v>2.4564560522315806</c:v>
                </c:pt>
                <c:pt idx="51">
                  <c:v>2.4710927711086899</c:v>
                </c:pt>
                <c:pt idx="52">
                  <c:v>2.4855299491122493</c:v>
                </c:pt>
                <c:pt idx="53">
                  <c:v>2.4997740667828663</c:v>
                </c:pt>
                <c:pt idx="54">
                  <c:v>2.5138312766388577</c:v>
                </c:pt>
                <c:pt idx="55">
                  <c:v>2.5277074255111032</c:v>
                </c:pt>
                <c:pt idx="56">
                  <c:v>2.54140807498095</c:v>
                </c:pt>
                <c:pt idx="57">
                  <c:v>2.5549385201131058</c:v>
                </c:pt>
                <c:pt idx="58">
                  <c:v>2.5683038066530122</c:v>
                </c:pt>
                <c:pt idx="59">
                  <c:v>2.5815087468387348</c:v>
                </c:pt>
                <c:pt idx="60">
                  <c:v>2.594557933960465</c:v>
                </c:pt>
                <c:pt idx="61">
                  <c:v>2.6074557557859372</c:v>
                </c:pt>
                <c:pt idx="62">
                  <c:v>2.6202064069571569</c:v>
                </c:pt>
                <c:pt idx="63">
                  <c:v>2.6328139004524971</c:v>
                </c:pt>
                <c:pt idx="64">
                  <c:v>2.645282078198274</c:v>
                </c:pt>
                <c:pt idx="65">
                  <c:v>2.6576146209051541</c:v>
                </c:pt>
                <c:pt idx="66">
                  <c:v>2.6698150571970154</c:v>
                </c:pt>
                <c:pt idx="67">
                  <c:v>2.6818867720930615</c:v>
                </c:pt>
                <c:pt idx="68">
                  <c:v>2.6938330148979235</c:v>
                </c:pt>
                <c:pt idx="69">
                  <c:v>2.705656906549144</c:v>
                </c:pt>
                <c:pt idx="70">
                  <c:v>2.7173614464666311</c:v>
                </c:pt>
                <c:pt idx="71">
                  <c:v>2.7289495189444559</c:v>
                </c:pt>
                <c:pt idx="72">
                  <c:v>2.740423899121549</c:v>
                </c:pt>
                <c:pt idx="73">
                  <c:v>2.7517872585644874</c:v>
                </c:pt>
                <c:pt idx="74">
                  <c:v>2.7630421704925054</c:v>
                </c:pt>
                <c:pt idx="75">
                  <c:v>2.7741911146721812</c:v>
                </c:pt>
                <c:pt idx="76">
                  <c:v>2.7852364820067694</c:v>
                </c:pt>
                <c:pt idx="77">
                  <c:v>2.7961805788430012</c:v>
                </c:pt>
                <c:pt idx="78">
                  <c:v>2.8070256310161525</c:v>
                </c:pt>
                <c:pt idx="79">
                  <c:v>2.817773787652444</c:v>
                </c:pt>
                <c:pt idx="80">
                  <c:v>2.8284271247461898</c:v>
                </c:pt>
                <c:pt idx="81">
                  <c:v>2.8389876485276879</c:v>
                </c:pt>
                <c:pt idx="82">
                  <c:v>2.8494572986365125</c:v>
                </c:pt>
                <c:pt idx="83">
                  <c:v>2.8598379511136738</c:v>
                </c:pt>
                <c:pt idx="84">
                  <c:v>2.8701314212250422</c:v>
                </c:pt>
                <c:pt idx="85">
                  <c:v>2.8803394661274373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2-4C47-A3D2-44A592D5F0C1}"/>
            </c:ext>
          </c:extLst>
        </c:ser>
        <c:ser>
          <c:idx val="1"/>
          <c:order val="1"/>
          <c:tx>
            <c:strRef>
              <c:f>Sheet1!$E$9</c:f>
              <c:strCache>
                <c:ptCount val="1"/>
                <c:pt idx="0">
                  <c:v>sy</c:v>
                </c:pt>
              </c:strCache>
            </c:strRef>
          </c:tx>
          <c:marker>
            <c:symbol val="none"/>
          </c:marker>
          <c:cat>
            <c:numRef>
              <c:f>Sheet1!$C$10:$C$95</c:f>
              <c:numCache>
                <c:formatCode>General</c:formatCode>
                <c:ptCount val="86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16.399999999999999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19.600000000000001</c:v>
                </c:pt>
                <c:pt idx="50">
                  <c:v>20</c:v>
                </c:pt>
                <c:pt idx="51">
                  <c:v>20.399999999999999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23.6</c:v>
                </c:pt>
                <c:pt idx="60">
                  <c:v>24</c:v>
                </c:pt>
                <c:pt idx="61">
                  <c:v>24.4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27.6</c:v>
                </c:pt>
                <c:pt idx="70">
                  <c:v>28</c:v>
                </c:pt>
                <c:pt idx="71">
                  <c:v>28.4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32.799999999999997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</c:numCache>
            </c:numRef>
          </c:cat>
          <c:val>
            <c:numRef>
              <c:f>Sheet1!$E$10:$E$95</c:f>
              <c:numCache>
                <c:formatCode>General</c:formatCode>
                <c:ptCount val="86"/>
                <c:pt idx="0">
                  <c:v>0</c:v>
                </c:pt>
                <c:pt idx="1">
                  <c:v>0.30386311717294956</c:v>
                </c:pt>
                <c:pt idx="2">
                  <c:v>0.37409937912904856</c:v>
                </c:pt>
                <c:pt idx="3">
                  <c:v>0.42248798737570326</c:v>
                </c:pt>
                <c:pt idx="4">
                  <c:v>0.46057036065052986</c:v>
                </c:pt>
                <c:pt idx="5">
                  <c:v>0.49245776533796654</c:v>
                </c:pt>
                <c:pt idx="6">
                  <c:v>0.52014372536293452</c:v>
                </c:pt>
                <c:pt idx="7">
                  <c:v>0.5447627464480056</c:v>
                </c:pt>
                <c:pt idx="8">
                  <c:v>0.56702862646715313</c:v>
                </c:pt>
                <c:pt idx="9">
                  <c:v>0.58742272223574243</c:v>
                </c:pt>
                <c:pt idx="10">
                  <c:v>0.60628662660415922</c:v>
                </c:pt>
                <c:pt idx="11">
                  <c:v>0.62387243063566677</c:v>
                </c:pt>
                <c:pt idx="12">
                  <c:v>0.64037204161698946</c:v>
                </c:pt>
                <c:pt idx="13">
                  <c:v>0.65593528606331253</c:v>
                </c:pt>
                <c:pt idx="14">
                  <c:v>0.67068161188789521</c:v>
                </c:pt>
                <c:pt idx="15">
                  <c:v>0.68470794376388211</c:v>
                </c:pt>
                <c:pt idx="16">
                  <c:v>0.69809412568167695</c:v>
                </c:pt>
                <c:pt idx="17">
                  <c:v>0.71090679469180129</c:v>
                </c:pt>
                <c:pt idx="18">
                  <c:v>0.72320220275239677</c:v>
                </c:pt>
                <c:pt idx="19">
                  <c:v>0.73502831427623971</c:v>
                </c:pt>
                <c:pt idx="20">
                  <c:v>0.74642639322944593</c:v>
                </c:pt>
                <c:pt idx="21">
                  <c:v>0.75743222305285862</c:v>
                </c:pt>
                <c:pt idx="22">
                  <c:v>0.76807705761701506</c:v>
                </c:pt>
                <c:pt idx="23">
                  <c:v>0.77838837192162358</c:v>
                </c:pt>
                <c:pt idx="24">
                  <c:v>0.78839046149903469</c:v>
                </c:pt>
                <c:pt idx="25">
                  <c:v>0.79810492598755189</c:v>
                </c:pt>
                <c:pt idx="26">
                  <c:v>0.80755106295264667</c:v>
                </c:pt>
                <c:pt idx="27">
                  <c:v>0.8167461913940669</c:v>
                </c:pt>
                <c:pt idx="28">
                  <c:v>0.82570591960894557</c:v>
                </c:pt>
                <c:pt idx="29">
                  <c:v>0.83444436860990034</c:v>
                </c:pt>
                <c:pt idx="30">
                  <c:v>0.84297435973778845</c:v>
                </c:pt>
                <c:pt idx="31">
                  <c:v>0.85130757319956496</c:v>
                </c:pt>
                <c:pt idx="32">
                  <c:v>0.85945468282190041</c:v>
                </c:pt>
                <c:pt idx="33">
                  <c:v>0.86742547121449443</c:v>
                </c:pt>
                <c:pt idx="34">
                  <c:v>0.87522892869375257</c:v>
                </c:pt>
                <c:pt idx="35">
                  <c:v>0.88287333866342699</c:v>
                </c:pt>
                <c:pt idx="36">
                  <c:v>0.89036635163735078</c:v>
                </c:pt>
                <c:pt idx="37">
                  <c:v>0.89771504968634874</c:v>
                </c:pt>
                <c:pt idx="38">
                  <c:v>0.90492600277152391</c:v>
                </c:pt>
                <c:pt idx="39">
                  <c:v>0.91200531817049768</c:v>
                </c:pt>
                <c:pt idx="40">
                  <c:v>0.91895868399762815</c:v>
                </c:pt>
                <c:pt idx="41">
                  <c:v>0.92579140765290924</c:v>
                </c:pt>
                <c:pt idx="42">
                  <c:v>0.93250844989894743</c:v>
                </c:pt>
                <c:pt idx="43">
                  <c:v>0.93911445515469305</c:v>
                </c:pt>
                <c:pt idx="44">
                  <c:v>0.94561377850358941</c:v>
                </c:pt>
                <c:pt idx="45">
                  <c:v>0.95201050983857627</c:v>
                </c:pt>
                <c:pt idx="46">
                  <c:v>0.95830849550395181</c:v>
                </c:pt>
                <c:pt idx="47">
                  <c:v>0.96451135774203145</c:v>
                </c:pt>
                <c:pt idx="48">
                  <c:v>0.9706225122089569</c:v>
                </c:pt>
                <c:pt idx="49">
                  <c:v>0.97664518378735554</c:v>
                </c:pt>
                <c:pt idx="50">
                  <c:v>0.98258242089263226</c:v>
                </c:pt>
                <c:pt idx="51">
                  <c:v>0.98843710844347599</c:v>
                </c:pt>
                <c:pt idx="52">
                  <c:v>0.99421197964489982</c:v>
                </c:pt>
                <c:pt idx="53">
                  <c:v>0.99990962671314654</c:v>
                </c:pt>
                <c:pt idx="54">
                  <c:v>1.0055325106555431</c:v>
                </c:pt>
                <c:pt idx="55">
                  <c:v>1.0110829702044413</c:v>
                </c:pt>
                <c:pt idx="56">
                  <c:v>1.0165632299923801</c:v>
                </c:pt>
                <c:pt idx="57">
                  <c:v>1.0219754080452423</c:v>
                </c:pt>
                <c:pt idx="58">
                  <c:v>1.0273215226612049</c:v>
                </c:pt>
                <c:pt idx="59">
                  <c:v>1.032603498735494</c:v>
                </c:pt>
                <c:pt idx="60">
                  <c:v>1.0378231735841861</c:v>
                </c:pt>
                <c:pt idx="61">
                  <c:v>1.0429823023143749</c:v>
                </c:pt>
                <c:pt idx="62">
                  <c:v>1.0480825627828627</c:v>
                </c:pt>
                <c:pt idx="63">
                  <c:v>1.0531255601809988</c:v>
                </c:pt>
                <c:pt idx="64">
                  <c:v>1.0581128312793096</c:v>
                </c:pt>
                <c:pt idx="65">
                  <c:v>1.0630458483620617</c:v>
                </c:pt>
                <c:pt idx="66">
                  <c:v>1.0679260228788061</c:v>
                </c:pt>
                <c:pt idx="67">
                  <c:v>1.0727547088372247</c:v>
                </c:pt>
                <c:pt idx="68">
                  <c:v>1.0775332059591693</c:v>
                </c:pt>
                <c:pt idx="69">
                  <c:v>1.0822627626196577</c:v>
                </c:pt>
                <c:pt idx="70">
                  <c:v>1.0869445785866525</c:v>
                </c:pt>
                <c:pt idx="71">
                  <c:v>1.0915798075777825</c:v>
                </c:pt>
                <c:pt idx="72">
                  <c:v>1.0961695596486196</c:v>
                </c:pt>
                <c:pt idx="73">
                  <c:v>1.100714903425795</c:v>
                </c:pt>
                <c:pt idx="74">
                  <c:v>1.1052168681970023</c:v>
                </c:pt>
                <c:pt idx="75">
                  <c:v>1.1096764458688726</c:v>
                </c:pt>
                <c:pt idx="76">
                  <c:v>1.1140945928027077</c:v>
                </c:pt>
                <c:pt idx="77">
                  <c:v>1.1184722315372004</c:v>
                </c:pt>
                <c:pt idx="78">
                  <c:v>1.1228102524064612</c:v>
                </c:pt>
                <c:pt idx="79">
                  <c:v>1.1271095150609776</c:v>
                </c:pt>
                <c:pt idx="80">
                  <c:v>1.131370849898476</c:v>
                </c:pt>
                <c:pt idx="81">
                  <c:v>1.1355950594110753</c:v>
                </c:pt>
                <c:pt idx="82">
                  <c:v>1.139782919454605</c:v>
                </c:pt>
                <c:pt idx="83">
                  <c:v>1.1439351804454696</c:v>
                </c:pt>
                <c:pt idx="84">
                  <c:v>1.1480525684900169</c:v>
                </c:pt>
                <c:pt idx="85">
                  <c:v>1.1521357864509749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2-4C47-A3D2-44A592D5F0C1}"/>
            </c:ext>
          </c:extLst>
        </c:ser>
        <c:ser>
          <c:idx val="2"/>
          <c:order val="2"/>
          <c:tx>
            <c:strRef>
              <c:f>Sheet1!$F$9</c:f>
              <c:strCache>
                <c:ptCount val="1"/>
                <c:pt idx="0">
                  <c:v>(n+g+δ)*k</c:v>
                </c:pt>
              </c:strCache>
            </c:strRef>
          </c:tx>
          <c:marker>
            <c:symbol val="none"/>
          </c:marker>
          <c:cat>
            <c:numRef>
              <c:f>Sheet1!$C$10:$C$95</c:f>
              <c:numCache>
                <c:formatCode>General</c:formatCode>
                <c:ptCount val="86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16.399999999999999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19.600000000000001</c:v>
                </c:pt>
                <c:pt idx="50">
                  <c:v>20</c:v>
                </c:pt>
                <c:pt idx="51">
                  <c:v>20.399999999999999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23.6</c:v>
                </c:pt>
                <c:pt idx="60">
                  <c:v>24</c:v>
                </c:pt>
                <c:pt idx="61">
                  <c:v>24.4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27.6</c:v>
                </c:pt>
                <c:pt idx="70">
                  <c:v>28</c:v>
                </c:pt>
                <c:pt idx="71">
                  <c:v>28.4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32.799999999999997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</c:numCache>
            </c:numRef>
          </c:cat>
          <c:val>
            <c:numRef>
              <c:f>Sheet1!$F$10:$F$95</c:f>
              <c:numCache>
                <c:formatCode>General</c:formatCode>
                <c:ptCount val="86"/>
                <c:pt idx="0">
                  <c:v>0</c:v>
                </c:pt>
                <c:pt idx="1">
                  <c:v>2.4E-2</c:v>
                </c:pt>
                <c:pt idx="2">
                  <c:v>4.8000000000000001E-2</c:v>
                </c:pt>
                <c:pt idx="3">
                  <c:v>7.1999999999999995E-2</c:v>
                </c:pt>
                <c:pt idx="4">
                  <c:v>9.6000000000000002E-2</c:v>
                </c:pt>
                <c:pt idx="5">
                  <c:v>0.12</c:v>
                </c:pt>
                <c:pt idx="6">
                  <c:v>0.14399999999999999</c:v>
                </c:pt>
                <c:pt idx="7">
                  <c:v>0.16799999999999998</c:v>
                </c:pt>
                <c:pt idx="8">
                  <c:v>0.192</c:v>
                </c:pt>
                <c:pt idx="9">
                  <c:v>0.216</c:v>
                </c:pt>
                <c:pt idx="10">
                  <c:v>0.24</c:v>
                </c:pt>
                <c:pt idx="11">
                  <c:v>0.26400000000000001</c:v>
                </c:pt>
                <c:pt idx="12">
                  <c:v>0.28799999999999998</c:v>
                </c:pt>
                <c:pt idx="13">
                  <c:v>0.312</c:v>
                </c:pt>
                <c:pt idx="14">
                  <c:v>0.33599999999999997</c:v>
                </c:pt>
                <c:pt idx="15">
                  <c:v>0.36</c:v>
                </c:pt>
                <c:pt idx="16">
                  <c:v>0.38400000000000001</c:v>
                </c:pt>
                <c:pt idx="17">
                  <c:v>0.40799999999999997</c:v>
                </c:pt>
                <c:pt idx="18">
                  <c:v>0.432</c:v>
                </c:pt>
                <c:pt idx="19">
                  <c:v>0.45599999999999996</c:v>
                </c:pt>
                <c:pt idx="20">
                  <c:v>0.48</c:v>
                </c:pt>
                <c:pt idx="21">
                  <c:v>0.504</c:v>
                </c:pt>
                <c:pt idx="22">
                  <c:v>0.52800000000000002</c:v>
                </c:pt>
                <c:pt idx="23">
                  <c:v>0.55199999999999994</c:v>
                </c:pt>
                <c:pt idx="24">
                  <c:v>0.57599999999999996</c:v>
                </c:pt>
                <c:pt idx="25">
                  <c:v>0.6</c:v>
                </c:pt>
                <c:pt idx="26">
                  <c:v>0.624</c:v>
                </c:pt>
                <c:pt idx="27">
                  <c:v>0.64800000000000002</c:v>
                </c:pt>
                <c:pt idx="28">
                  <c:v>0.67199999999999993</c:v>
                </c:pt>
                <c:pt idx="29">
                  <c:v>0.69599999999999995</c:v>
                </c:pt>
                <c:pt idx="30">
                  <c:v>0.72</c:v>
                </c:pt>
                <c:pt idx="31">
                  <c:v>0.74399999999999999</c:v>
                </c:pt>
                <c:pt idx="32">
                  <c:v>0.76800000000000002</c:v>
                </c:pt>
                <c:pt idx="33">
                  <c:v>0.79199999999999993</c:v>
                </c:pt>
                <c:pt idx="34">
                  <c:v>0.81599999999999995</c:v>
                </c:pt>
                <c:pt idx="35">
                  <c:v>0.84</c:v>
                </c:pt>
                <c:pt idx="36">
                  <c:v>0.86399999999999999</c:v>
                </c:pt>
                <c:pt idx="37">
                  <c:v>0.88800000000000001</c:v>
                </c:pt>
                <c:pt idx="38">
                  <c:v>0.91199999999999992</c:v>
                </c:pt>
                <c:pt idx="39">
                  <c:v>0.93599999999999994</c:v>
                </c:pt>
                <c:pt idx="40">
                  <c:v>0.96</c:v>
                </c:pt>
                <c:pt idx="41">
                  <c:v>0.98399999999999987</c:v>
                </c:pt>
                <c:pt idx="42">
                  <c:v>1.008</c:v>
                </c:pt>
                <c:pt idx="43">
                  <c:v>1.032</c:v>
                </c:pt>
                <c:pt idx="44">
                  <c:v>1.056</c:v>
                </c:pt>
                <c:pt idx="45">
                  <c:v>1.08</c:v>
                </c:pt>
                <c:pt idx="46">
                  <c:v>1.1039999999999999</c:v>
                </c:pt>
                <c:pt idx="47">
                  <c:v>1.1279999999999999</c:v>
                </c:pt>
                <c:pt idx="48">
                  <c:v>1.1519999999999999</c:v>
                </c:pt>
                <c:pt idx="49">
                  <c:v>1.1759999999999999</c:v>
                </c:pt>
                <c:pt idx="50">
                  <c:v>1.2</c:v>
                </c:pt>
                <c:pt idx="51">
                  <c:v>1.224</c:v>
                </c:pt>
                <c:pt idx="52">
                  <c:v>1.248</c:v>
                </c:pt>
                <c:pt idx="53">
                  <c:v>1.272</c:v>
                </c:pt>
                <c:pt idx="54">
                  <c:v>1.296</c:v>
                </c:pt>
                <c:pt idx="55">
                  <c:v>1.3199999999999998</c:v>
                </c:pt>
                <c:pt idx="56">
                  <c:v>1.3439999999999999</c:v>
                </c:pt>
                <c:pt idx="57">
                  <c:v>1.3679999999999999</c:v>
                </c:pt>
                <c:pt idx="58">
                  <c:v>1.3919999999999999</c:v>
                </c:pt>
                <c:pt idx="59">
                  <c:v>1.4159999999999999</c:v>
                </c:pt>
                <c:pt idx="60">
                  <c:v>1.44</c:v>
                </c:pt>
                <c:pt idx="61">
                  <c:v>1.464</c:v>
                </c:pt>
                <c:pt idx="62">
                  <c:v>1.488</c:v>
                </c:pt>
                <c:pt idx="63">
                  <c:v>1.512</c:v>
                </c:pt>
                <c:pt idx="64">
                  <c:v>1.536</c:v>
                </c:pt>
                <c:pt idx="65">
                  <c:v>1.56</c:v>
                </c:pt>
                <c:pt idx="66">
                  <c:v>1.5839999999999999</c:v>
                </c:pt>
                <c:pt idx="67">
                  <c:v>1.6079999999999999</c:v>
                </c:pt>
                <c:pt idx="68">
                  <c:v>1.6319999999999999</c:v>
                </c:pt>
                <c:pt idx="69">
                  <c:v>1.6559999999999999</c:v>
                </c:pt>
                <c:pt idx="70">
                  <c:v>1.68</c:v>
                </c:pt>
                <c:pt idx="71">
                  <c:v>1.704</c:v>
                </c:pt>
                <c:pt idx="72">
                  <c:v>1.728</c:v>
                </c:pt>
                <c:pt idx="73">
                  <c:v>1.752</c:v>
                </c:pt>
                <c:pt idx="74">
                  <c:v>1.776</c:v>
                </c:pt>
                <c:pt idx="75">
                  <c:v>1.7999999999999998</c:v>
                </c:pt>
                <c:pt idx="76">
                  <c:v>1.8239999999999998</c:v>
                </c:pt>
                <c:pt idx="77">
                  <c:v>1.8479999999999999</c:v>
                </c:pt>
                <c:pt idx="78">
                  <c:v>1.8719999999999999</c:v>
                </c:pt>
                <c:pt idx="79">
                  <c:v>1.8959999999999999</c:v>
                </c:pt>
                <c:pt idx="80">
                  <c:v>1.92</c:v>
                </c:pt>
                <c:pt idx="81">
                  <c:v>1.944</c:v>
                </c:pt>
                <c:pt idx="82">
                  <c:v>1.9679999999999997</c:v>
                </c:pt>
                <c:pt idx="83">
                  <c:v>1.992</c:v>
                </c:pt>
                <c:pt idx="84">
                  <c:v>2.016</c:v>
                </c:pt>
                <c:pt idx="85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2-4C47-A3D2-44A592D5F0C1}"/>
            </c:ext>
          </c:extLst>
        </c:ser>
        <c:ser>
          <c:idx val="3"/>
          <c:order val="3"/>
          <c:tx>
            <c:strRef>
              <c:f>Sheet1!$G$9</c:f>
              <c:strCache>
                <c:ptCount val="1"/>
                <c:pt idx="0">
                  <c:v>s_GR*y</c:v>
                </c:pt>
              </c:strCache>
            </c:strRef>
          </c:tx>
          <c:marker>
            <c:symbol val="none"/>
          </c:marker>
          <c:cat>
            <c:numRef>
              <c:f>Sheet1!$C$10:$C$95</c:f>
              <c:numCache>
                <c:formatCode>General</c:formatCode>
                <c:ptCount val="86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16.399999999999999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19.600000000000001</c:v>
                </c:pt>
                <c:pt idx="50">
                  <c:v>20</c:v>
                </c:pt>
                <c:pt idx="51">
                  <c:v>20.399999999999999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23.6</c:v>
                </c:pt>
                <c:pt idx="60">
                  <c:v>24</c:v>
                </c:pt>
                <c:pt idx="61">
                  <c:v>24.4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27.6</c:v>
                </c:pt>
                <c:pt idx="70">
                  <c:v>28</c:v>
                </c:pt>
                <c:pt idx="71">
                  <c:v>28.4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32.799999999999997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</c:numCache>
            </c:numRef>
          </c:cat>
          <c:val>
            <c:numRef>
              <c:f>Sheet1!$G$10:$G$95</c:f>
              <c:numCache>
                <c:formatCode>General</c:formatCode>
                <c:ptCount val="86"/>
                <c:pt idx="0">
                  <c:v>0</c:v>
                </c:pt>
                <c:pt idx="1">
                  <c:v>0.22789733787971217</c:v>
                </c:pt>
                <c:pt idx="2">
                  <c:v>0.28057453434678636</c:v>
                </c:pt>
                <c:pt idx="3">
                  <c:v>0.31686599053177744</c:v>
                </c:pt>
                <c:pt idx="4">
                  <c:v>0.34542777048789736</c:v>
                </c:pt>
                <c:pt idx="5">
                  <c:v>0.36934332400347486</c:v>
                </c:pt>
                <c:pt idx="6">
                  <c:v>0.39010779402220092</c:v>
                </c:pt>
                <c:pt idx="7">
                  <c:v>0.4085720598360042</c:v>
                </c:pt>
                <c:pt idx="8">
                  <c:v>0.42527146985036479</c:v>
                </c:pt>
                <c:pt idx="9">
                  <c:v>0.44056704167680683</c:v>
                </c:pt>
                <c:pt idx="10">
                  <c:v>0.45471496995311939</c:v>
                </c:pt>
                <c:pt idx="11">
                  <c:v>0.46790432297675005</c:v>
                </c:pt>
                <c:pt idx="12">
                  <c:v>0.48027903121274201</c:v>
                </c:pt>
                <c:pt idx="13">
                  <c:v>0.4919514645474844</c:v>
                </c:pt>
                <c:pt idx="14">
                  <c:v>0.50301120891592133</c:v>
                </c:pt>
                <c:pt idx="15">
                  <c:v>0.51353095782291147</c:v>
                </c:pt>
                <c:pt idx="16">
                  <c:v>0.52357059426125763</c:v>
                </c:pt>
                <c:pt idx="17">
                  <c:v>0.53318009601885097</c:v>
                </c:pt>
                <c:pt idx="18">
                  <c:v>0.54240165206429758</c:v>
                </c:pt>
                <c:pt idx="19">
                  <c:v>0.55127123570717973</c:v>
                </c:pt>
                <c:pt idx="20">
                  <c:v>0.55981979492208445</c:v>
                </c:pt>
                <c:pt idx="21">
                  <c:v>0.56807416728964388</c:v>
                </c:pt>
                <c:pt idx="22">
                  <c:v>0.57605779321276118</c:v>
                </c:pt>
                <c:pt idx="23">
                  <c:v>0.58379127894121763</c:v>
                </c:pt>
                <c:pt idx="24">
                  <c:v>0.59129284612427602</c:v>
                </c:pt>
                <c:pt idx="25">
                  <c:v>0.59857869449066392</c:v>
                </c:pt>
                <c:pt idx="26">
                  <c:v>0.60566329721448497</c:v>
                </c:pt>
                <c:pt idx="27">
                  <c:v>0.61255964354555015</c:v>
                </c:pt>
                <c:pt idx="28">
                  <c:v>0.61927943970670918</c:v>
                </c:pt>
                <c:pt idx="29">
                  <c:v>0.62583327645742526</c:v>
                </c:pt>
                <c:pt idx="30">
                  <c:v>0.63223076980334125</c:v>
                </c:pt>
                <c:pt idx="31">
                  <c:v>0.63848067989967361</c:v>
                </c:pt>
                <c:pt idx="32">
                  <c:v>0.64459101211642522</c:v>
                </c:pt>
                <c:pt idx="33">
                  <c:v>0.65056910341087071</c:v>
                </c:pt>
                <c:pt idx="34">
                  <c:v>0.65642169652031435</c:v>
                </c:pt>
                <c:pt idx="35">
                  <c:v>0.66215500399757021</c:v>
                </c:pt>
                <c:pt idx="36">
                  <c:v>0.66777476372801303</c:v>
                </c:pt>
                <c:pt idx="37">
                  <c:v>0.67328628726476147</c:v>
                </c:pt>
                <c:pt idx="38">
                  <c:v>0.6786945020786429</c:v>
                </c:pt>
                <c:pt idx="39">
                  <c:v>0.68400398862787326</c:v>
                </c:pt>
                <c:pt idx="40">
                  <c:v>0.68921901299822108</c:v>
                </c:pt>
                <c:pt idx="41">
                  <c:v>0.69434355573968187</c:v>
                </c:pt>
                <c:pt idx="42">
                  <c:v>0.69938133742421049</c:v>
                </c:pt>
                <c:pt idx="43">
                  <c:v>0.70433584136601968</c:v>
                </c:pt>
                <c:pt idx="44">
                  <c:v>0.70921033387769206</c:v>
                </c:pt>
                <c:pt idx="45">
                  <c:v>0.7140078823789322</c:v>
                </c:pt>
                <c:pt idx="46">
                  <c:v>0.71873137162796374</c:v>
                </c:pt>
                <c:pt idx="47">
                  <c:v>0.72338351830652359</c:v>
                </c:pt>
                <c:pt idx="48">
                  <c:v>0.72796688415671762</c:v>
                </c:pt>
                <c:pt idx="49">
                  <c:v>0.73248388784051666</c:v>
                </c:pt>
                <c:pt idx="50">
                  <c:v>0.73693681566947411</c:v>
                </c:pt>
                <c:pt idx="51">
                  <c:v>0.74132783133260693</c:v>
                </c:pt>
                <c:pt idx="52">
                  <c:v>0.74565898473367476</c:v>
                </c:pt>
                <c:pt idx="53">
                  <c:v>0.74993222003485982</c:v>
                </c:pt>
                <c:pt idx="54">
                  <c:v>0.75414938299165735</c:v>
                </c:pt>
                <c:pt idx="55">
                  <c:v>0.75831222765333095</c:v>
                </c:pt>
                <c:pt idx="56">
                  <c:v>0.76242242249428493</c:v>
                </c:pt>
                <c:pt idx="57">
                  <c:v>0.76648155603393175</c:v>
                </c:pt>
                <c:pt idx="58">
                  <c:v>0.77049114199590363</c:v>
                </c:pt>
                <c:pt idx="59">
                  <c:v>0.77445262405162041</c:v>
                </c:pt>
                <c:pt idx="60">
                  <c:v>0.77836738018813945</c:v>
                </c:pt>
                <c:pt idx="61">
                  <c:v>0.78223672673578115</c:v>
                </c:pt>
                <c:pt idx="62">
                  <c:v>0.78606192208714709</c:v>
                </c:pt>
                <c:pt idx="63">
                  <c:v>0.78984417013574915</c:v>
                </c:pt>
                <c:pt idx="64">
                  <c:v>0.79358462345948222</c:v>
                </c:pt>
                <c:pt idx="65">
                  <c:v>0.79728438627154619</c:v>
                </c:pt>
                <c:pt idx="66">
                  <c:v>0.80094451715910464</c:v>
                </c:pt>
                <c:pt idx="67">
                  <c:v>0.8045660316279184</c:v>
                </c:pt>
                <c:pt idx="68">
                  <c:v>0.80814990446937707</c:v>
                </c:pt>
                <c:pt idx="69">
                  <c:v>0.81169707196474317</c:v>
                </c:pt>
                <c:pt idx="70">
                  <c:v>0.81520843393998932</c:v>
                </c:pt>
                <c:pt idx="71">
                  <c:v>0.81868485568333671</c:v>
                </c:pt>
                <c:pt idx="72">
                  <c:v>0.82212716973646471</c:v>
                </c:pt>
                <c:pt idx="73">
                  <c:v>0.82553617756934616</c:v>
                </c:pt>
                <c:pt idx="74">
                  <c:v>0.82891265114775159</c:v>
                </c:pt>
                <c:pt idx="75">
                  <c:v>0.83225733440165428</c:v>
                </c:pt>
                <c:pt idx="76">
                  <c:v>0.83557094460203085</c:v>
                </c:pt>
                <c:pt idx="77">
                  <c:v>0.83885417365290038</c:v>
                </c:pt>
                <c:pt idx="78">
                  <c:v>0.8421076893048457</c:v>
                </c:pt>
                <c:pt idx="79">
                  <c:v>0.84533213629573323</c:v>
                </c:pt>
                <c:pt idx="80">
                  <c:v>0.84852813742385691</c:v>
                </c:pt>
                <c:pt idx="81">
                  <c:v>0.85169629455830631</c:v>
                </c:pt>
                <c:pt idx="82">
                  <c:v>0.85483718959095378</c:v>
                </c:pt>
                <c:pt idx="83">
                  <c:v>0.85795138533410209</c:v>
                </c:pt>
                <c:pt idx="84">
                  <c:v>0.86103942636751263</c:v>
                </c:pt>
                <c:pt idx="85">
                  <c:v>0.86410183983823119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2-4C47-A3D2-44A592D5F0C1}"/>
            </c:ext>
          </c:extLst>
        </c:ser>
        <c:ser>
          <c:idx val="4"/>
          <c:order val="4"/>
          <c:tx>
            <c:strRef>
              <c:f>Sheet1!$H$9</c:f>
              <c:strCache>
                <c:ptCount val="1"/>
                <c:pt idx="0">
                  <c:v>y=0.06k+1,4</c:v>
                </c:pt>
              </c:strCache>
            </c:strRef>
          </c:tx>
          <c:marker>
            <c:symbol val="none"/>
          </c:marker>
          <c:cat>
            <c:numRef>
              <c:f>Sheet1!$C$10:$C$95</c:f>
              <c:numCache>
                <c:formatCode>General</c:formatCode>
                <c:ptCount val="86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  <c:pt idx="21">
                  <c:v>8.4</c:v>
                </c:pt>
                <c:pt idx="22">
                  <c:v>8.8000000000000007</c:v>
                </c:pt>
                <c:pt idx="23">
                  <c:v>9.1999999999999993</c:v>
                </c:pt>
                <c:pt idx="24">
                  <c:v>9.6</c:v>
                </c:pt>
                <c:pt idx="25">
                  <c:v>10</c:v>
                </c:pt>
                <c:pt idx="26">
                  <c:v>10.4</c:v>
                </c:pt>
                <c:pt idx="27">
                  <c:v>10.8</c:v>
                </c:pt>
                <c:pt idx="28">
                  <c:v>11.2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12.8</c:v>
                </c:pt>
                <c:pt idx="33">
                  <c:v>13.2</c:v>
                </c:pt>
                <c:pt idx="34">
                  <c:v>13.6</c:v>
                </c:pt>
                <c:pt idx="35">
                  <c:v>14</c:v>
                </c:pt>
                <c:pt idx="36">
                  <c:v>14.4</c:v>
                </c:pt>
                <c:pt idx="37">
                  <c:v>14.8</c:v>
                </c:pt>
                <c:pt idx="38">
                  <c:v>15.2</c:v>
                </c:pt>
                <c:pt idx="39">
                  <c:v>15.6</c:v>
                </c:pt>
                <c:pt idx="40">
                  <c:v>16</c:v>
                </c:pt>
                <c:pt idx="41">
                  <c:v>16.399999999999999</c:v>
                </c:pt>
                <c:pt idx="42">
                  <c:v>16.8</c:v>
                </c:pt>
                <c:pt idx="43">
                  <c:v>17.2</c:v>
                </c:pt>
                <c:pt idx="44">
                  <c:v>17.600000000000001</c:v>
                </c:pt>
                <c:pt idx="45">
                  <c:v>18</c:v>
                </c:pt>
                <c:pt idx="46">
                  <c:v>18.399999999999999</c:v>
                </c:pt>
                <c:pt idx="47">
                  <c:v>18.8</c:v>
                </c:pt>
                <c:pt idx="48">
                  <c:v>19.2</c:v>
                </c:pt>
                <c:pt idx="49">
                  <c:v>19.600000000000001</c:v>
                </c:pt>
                <c:pt idx="50">
                  <c:v>20</c:v>
                </c:pt>
                <c:pt idx="51">
                  <c:v>20.399999999999999</c:v>
                </c:pt>
                <c:pt idx="52">
                  <c:v>20.8</c:v>
                </c:pt>
                <c:pt idx="53">
                  <c:v>21.2</c:v>
                </c:pt>
                <c:pt idx="54">
                  <c:v>21.6</c:v>
                </c:pt>
                <c:pt idx="55">
                  <c:v>22</c:v>
                </c:pt>
                <c:pt idx="56">
                  <c:v>22.4</c:v>
                </c:pt>
                <c:pt idx="57">
                  <c:v>22.8</c:v>
                </c:pt>
                <c:pt idx="58">
                  <c:v>23.2</c:v>
                </c:pt>
                <c:pt idx="59">
                  <c:v>23.6</c:v>
                </c:pt>
                <c:pt idx="60">
                  <c:v>24</c:v>
                </c:pt>
                <c:pt idx="61">
                  <c:v>24.4</c:v>
                </c:pt>
                <c:pt idx="62">
                  <c:v>24.8</c:v>
                </c:pt>
                <c:pt idx="63">
                  <c:v>25.2</c:v>
                </c:pt>
                <c:pt idx="64">
                  <c:v>25.6</c:v>
                </c:pt>
                <c:pt idx="65">
                  <c:v>26</c:v>
                </c:pt>
                <c:pt idx="66">
                  <c:v>26.4</c:v>
                </c:pt>
                <c:pt idx="67">
                  <c:v>26.8</c:v>
                </c:pt>
                <c:pt idx="68">
                  <c:v>27.2</c:v>
                </c:pt>
                <c:pt idx="69">
                  <c:v>27.6</c:v>
                </c:pt>
                <c:pt idx="70">
                  <c:v>28</c:v>
                </c:pt>
                <c:pt idx="71">
                  <c:v>28.4</c:v>
                </c:pt>
                <c:pt idx="72">
                  <c:v>28.8</c:v>
                </c:pt>
                <c:pt idx="73">
                  <c:v>29.2</c:v>
                </c:pt>
                <c:pt idx="74">
                  <c:v>29.6</c:v>
                </c:pt>
                <c:pt idx="75">
                  <c:v>30</c:v>
                </c:pt>
                <c:pt idx="76">
                  <c:v>30.4</c:v>
                </c:pt>
                <c:pt idx="77">
                  <c:v>30.8</c:v>
                </c:pt>
                <c:pt idx="78">
                  <c:v>31.2</c:v>
                </c:pt>
                <c:pt idx="79">
                  <c:v>31.6</c:v>
                </c:pt>
                <c:pt idx="80">
                  <c:v>32</c:v>
                </c:pt>
                <c:pt idx="81">
                  <c:v>32.4</c:v>
                </c:pt>
                <c:pt idx="82">
                  <c:v>32.799999999999997</c:v>
                </c:pt>
                <c:pt idx="83">
                  <c:v>33.200000000000003</c:v>
                </c:pt>
                <c:pt idx="84">
                  <c:v>33.6</c:v>
                </c:pt>
                <c:pt idx="85">
                  <c:v>34</c:v>
                </c:pt>
              </c:numCache>
            </c:numRef>
          </c:cat>
          <c:val>
            <c:numRef>
              <c:f>Sheet1!$H$10:$H$95</c:f>
              <c:numCache>
                <c:formatCode>General</c:formatCode>
                <c:ptCount val="86"/>
                <c:pt idx="0">
                  <c:v>1.4</c:v>
                </c:pt>
                <c:pt idx="1">
                  <c:v>1.4239999999999999</c:v>
                </c:pt>
                <c:pt idx="2">
                  <c:v>1.448</c:v>
                </c:pt>
                <c:pt idx="3">
                  <c:v>1.472</c:v>
                </c:pt>
                <c:pt idx="4">
                  <c:v>1.496</c:v>
                </c:pt>
                <c:pt idx="5">
                  <c:v>1.52</c:v>
                </c:pt>
                <c:pt idx="6">
                  <c:v>1.5439999999999998</c:v>
                </c:pt>
                <c:pt idx="7">
                  <c:v>1.5679999999999998</c:v>
                </c:pt>
                <c:pt idx="8">
                  <c:v>1.5919999999999999</c:v>
                </c:pt>
                <c:pt idx="9">
                  <c:v>1.6159999999999999</c:v>
                </c:pt>
                <c:pt idx="10">
                  <c:v>1.64</c:v>
                </c:pt>
                <c:pt idx="11">
                  <c:v>1.6639999999999999</c:v>
                </c:pt>
                <c:pt idx="12">
                  <c:v>1.6879999999999999</c:v>
                </c:pt>
                <c:pt idx="13">
                  <c:v>1.712</c:v>
                </c:pt>
                <c:pt idx="14">
                  <c:v>1.7359999999999998</c:v>
                </c:pt>
                <c:pt idx="15">
                  <c:v>1.7599999999999998</c:v>
                </c:pt>
                <c:pt idx="16">
                  <c:v>1.7839999999999998</c:v>
                </c:pt>
                <c:pt idx="17">
                  <c:v>1.8079999999999998</c:v>
                </c:pt>
                <c:pt idx="18">
                  <c:v>1.8319999999999999</c:v>
                </c:pt>
                <c:pt idx="19">
                  <c:v>1.8559999999999999</c:v>
                </c:pt>
                <c:pt idx="20">
                  <c:v>1.88</c:v>
                </c:pt>
                <c:pt idx="21">
                  <c:v>1.9039999999999999</c:v>
                </c:pt>
                <c:pt idx="22">
                  <c:v>1.9279999999999999</c:v>
                </c:pt>
                <c:pt idx="23">
                  <c:v>1.952</c:v>
                </c:pt>
                <c:pt idx="24">
                  <c:v>1.976</c:v>
                </c:pt>
                <c:pt idx="25">
                  <c:v>2</c:v>
                </c:pt>
                <c:pt idx="26">
                  <c:v>2.024</c:v>
                </c:pt>
                <c:pt idx="27">
                  <c:v>2.048</c:v>
                </c:pt>
                <c:pt idx="28">
                  <c:v>2.0720000000000001</c:v>
                </c:pt>
                <c:pt idx="29">
                  <c:v>2.0960000000000001</c:v>
                </c:pt>
                <c:pt idx="30">
                  <c:v>2.12</c:v>
                </c:pt>
                <c:pt idx="31">
                  <c:v>2.1440000000000001</c:v>
                </c:pt>
                <c:pt idx="32">
                  <c:v>2.1680000000000001</c:v>
                </c:pt>
                <c:pt idx="33">
                  <c:v>2.1919999999999997</c:v>
                </c:pt>
                <c:pt idx="34">
                  <c:v>2.2159999999999997</c:v>
                </c:pt>
                <c:pt idx="35">
                  <c:v>2.2399999999999998</c:v>
                </c:pt>
                <c:pt idx="36">
                  <c:v>2.2639999999999998</c:v>
                </c:pt>
                <c:pt idx="37">
                  <c:v>2.2879999999999998</c:v>
                </c:pt>
                <c:pt idx="38">
                  <c:v>2.3119999999999998</c:v>
                </c:pt>
                <c:pt idx="39">
                  <c:v>2.3359999999999999</c:v>
                </c:pt>
                <c:pt idx="40">
                  <c:v>2.36</c:v>
                </c:pt>
                <c:pt idx="41">
                  <c:v>2.3839999999999999</c:v>
                </c:pt>
                <c:pt idx="42">
                  <c:v>2.4079999999999999</c:v>
                </c:pt>
                <c:pt idx="43">
                  <c:v>2.4319999999999999</c:v>
                </c:pt>
                <c:pt idx="44">
                  <c:v>2.456</c:v>
                </c:pt>
                <c:pt idx="45">
                  <c:v>2.48</c:v>
                </c:pt>
                <c:pt idx="46">
                  <c:v>2.5039999999999996</c:v>
                </c:pt>
                <c:pt idx="47">
                  <c:v>2.5279999999999996</c:v>
                </c:pt>
                <c:pt idx="48">
                  <c:v>2.5519999999999996</c:v>
                </c:pt>
                <c:pt idx="49">
                  <c:v>2.5759999999999996</c:v>
                </c:pt>
                <c:pt idx="50">
                  <c:v>2.5999999999999996</c:v>
                </c:pt>
                <c:pt idx="51">
                  <c:v>2.6239999999999997</c:v>
                </c:pt>
                <c:pt idx="52">
                  <c:v>2.6479999999999997</c:v>
                </c:pt>
                <c:pt idx="53">
                  <c:v>2.6719999999999997</c:v>
                </c:pt>
                <c:pt idx="54">
                  <c:v>2.6959999999999997</c:v>
                </c:pt>
                <c:pt idx="55">
                  <c:v>2.7199999999999998</c:v>
                </c:pt>
                <c:pt idx="56">
                  <c:v>2.7439999999999998</c:v>
                </c:pt>
                <c:pt idx="57">
                  <c:v>2.7679999999999998</c:v>
                </c:pt>
                <c:pt idx="58">
                  <c:v>2.7919999999999998</c:v>
                </c:pt>
                <c:pt idx="59">
                  <c:v>2.8159999999999998</c:v>
                </c:pt>
                <c:pt idx="60">
                  <c:v>2.84</c:v>
                </c:pt>
                <c:pt idx="61">
                  <c:v>2.8639999999999999</c:v>
                </c:pt>
                <c:pt idx="62">
                  <c:v>2.8879999999999999</c:v>
                </c:pt>
                <c:pt idx="63">
                  <c:v>2.9119999999999999</c:v>
                </c:pt>
                <c:pt idx="64">
                  <c:v>2.9359999999999999</c:v>
                </c:pt>
                <c:pt idx="65">
                  <c:v>2.96</c:v>
                </c:pt>
                <c:pt idx="66">
                  <c:v>2.984</c:v>
                </c:pt>
                <c:pt idx="67">
                  <c:v>3.008</c:v>
                </c:pt>
                <c:pt idx="68">
                  <c:v>3.032</c:v>
                </c:pt>
                <c:pt idx="69">
                  <c:v>3.056</c:v>
                </c:pt>
                <c:pt idx="70">
                  <c:v>3.08</c:v>
                </c:pt>
                <c:pt idx="71">
                  <c:v>3.1040000000000001</c:v>
                </c:pt>
                <c:pt idx="72">
                  <c:v>3.1280000000000001</c:v>
                </c:pt>
                <c:pt idx="73">
                  <c:v>3.1520000000000001</c:v>
                </c:pt>
                <c:pt idx="74">
                  <c:v>3.1760000000000002</c:v>
                </c:pt>
                <c:pt idx="75">
                  <c:v>3.1999999999999997</c:v>
                </c:pt>
                <c:pt idx="76">
                  <c:v>3.2239999999999998</c:v>
                </c:pt>
                <c:pt idx="77">
                  <c:v>3.2479999999999998</c:v>
                </c:pt>
                <c:pt idx="78">
                  <c:v>3.2719999999999998</c:v>
                </c:pt>
                <c:pt idx="79">
                  <c:v>3.2959999999999998</c:v>
                </c:pt>
                <c:pt idx="80">
                  <c:v>3.32</c:v>
                </c:pt>
                <c:pt idx="81">
                  <c:v>3.3439999999999999</c:v>
                </c:pt>
                <c:pt idx="82">
                  <c:v>3.3679999999999994</c:v>
                </c:pt>
                <c:pt idx="83">
                  <c:v>3.3919999999999999</c:v>
                </c:pt>
                <c:pt idx="84">
                  <c:v>3.4159999999999999</c:v>
                </c:pt>
                <c:pt idx="85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C2-4C47-A3D2-44A592D5F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32832"/>
        <c:axId val="144234752"/>
      </c:lineChart>
      <c:catAx>
        <c:axId val="1442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</a:t>
                </a:r>
                <a:endParaRPr lang="el-G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234752"/>
        <c:crosses val="autoZero"/>
        <c:auto val="1"/>
        <c:lblAlgn val="ctr"/>
        <c:lblOffset val="100"/>
        <c:noMultiLvlLbl val="0"/>
      </c:catAx>
      <c:valAx>
        <c:axId val="14423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232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+mj-lt"/>
              </a:rPr>
              <a:t>c*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Φύλλο1!$D$6</c:f>
              <c:strCache>
                <c:ptCount val="1"/>
                <c:pt idx="0">
                  <c:v>c*</c:v>
                </c:pt>
              </c:strCache>
            </c:strRef>
          </c:tx>
          <c:marker>
            <c:symbol val="none"/>
          </c:marker>
          <c:cat>
            <c:numRef>
              <c:f>Φύλλο1!$B$7:$B$107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Φύλλο1!$D$7:$D$107</c:f>
              <c:numCache>
                <c:formatCode>General</c:formatCode>
                <c:ptCount val="101"/>
                <c:pt idx="0">
                  <c:v>0</c:v>
                </c:pt>
                <c:pt idx="1">
                  <c:v>0.45934797014956263</c:v>
                </c:pt>
                <c:pt idx="2">
                  <c:v>0.61199170816099646</c:v>
                </c:pt>
                <c:pt idx="3">
                  <c:v>0.72070723023142003</c:v>
                </c:pt>
                <c:pt idx="4">
                  <c:v>0.8068699669256717</c:v>
                </c:pt>
                <c:pt idx="5">
                  <c:v>0.87859511763192066</c:v>
                </c:pt>
                <c:pt idx="6">
                  <c:v>0.94</c:v>
                </c:pt>
                <c:pt idx="7">
                  <c:v>0.99351500317958041</c:v>
                </c:pt>
                <c:pt idx="8">
                  <c:v>1.0407178420847525</c:v>
                </c:pt>
                <c:pt idx="9">
                  <c:v>1.0827023384307912</c:v>
                </c:pt>
                <c:pt idx="10">
                  <c:v>1.1202644255368259</c:v>
                </c:pt>
                <c:pt idx="11">
                  <c:v>1.1540051963612554</c:v>
                </c:pt>
                <c:pt idx="12">
                  <c:v>1.1843921695164734</c:v>
                </c:pt>
                <c:pt idx="13">
                  <c:v>1.2117977825230859</c:v>
                </c:pt>
                <c:pt idx="14">
                  <c:v>1.23652467675245</c:v>
                </c:pt>
                <c:pt idx="15">
                  <c:v>1.258822925776699</c:v>
                </c:pt>
                <c:pt idx="16">
                  <c:v>1.2789021402997289</c:v>
                </c:pt>
                <c:pt idx="17">
                  <c:v>1.2969401985252107</c:v>
                </c:pt>
                <c:pt idx="18">
                  <c:v>1.3130896861573116</c:v>
                </c:pt>
                <c:pt idx="19">
                  <c:v>1.3274827410320686</c:v>
                </c:pt>
                <c:pt idx="20">
                  <c:v>1.3402347610037242</c:v>
                </c:pt>
                <c:pt idx="21">
                  <c:v>1.3514472855192081</c:v>
                </c:pt>
                <c:pt idx="22">
                  <c:v>1.361210265779164</c:v>
                </c:pt>
                <c:pt idx="23">
                  <c:v>1.3696038752544517</c:v>
                </c:pt>
                <c:pt idx="24">
                  <c:v>1.3766999696811379</c:v>
                </c:pt>
                <c:pt idx="25">
                  <c:v>1.3825632762723725</c:v>
                </c:pt>
                <c:pt idx="26">
                  <c:v>1.3872523712731835</c:v>
                </c:pt>
                <c:pt idx="27">
                  <c:v>1.3908204902887549</c:v>
                </c:pt>
                <c:pt idx="28">
                  <c:v>1.3933162051834473</c:v>
                </c:pt>
                <c:pt idx="29">
                  <c:v>1.3947839935488289</c:v>
                </c:pt>
                <c:pt idx="30">
                  <c:v>1.3952647209470819</c:v>
                </c:pt>
                <c:pt idx="31">
                  <c:v>1.3947960517850668</c:v>
                </c:pt>
                <c:pt idx="32">
                  <c:v>1.3934128013707019</c:v>
                </c:pt>
                <c:pt idx="33">
                  <c:v>1.3911472391700717</c:v>
                </c:pt>
                <c:pt idx="34">
                  <c:v>1.3880293513232531</c:v>
                </c:pt>
                <c:pt idx="35">
                  <c:v>1.38408706894664</c:v>
                </c:pt>
                <c:pt idx="36">
                  <c:v>1.3793464675455112</c:v>
                </c:pt>
                <c:pt idx="37">
                  <c:v>1.3738319419060894</c:v>
                </c:pt>
                <c:pt idx="38">
                  <c:v>1.3675663600742438</c:v>
                </c:pt>
                <c:pt idx="39">
                  <c:v>1.3605711994154928</c:v>
                </c:pt>
                <c:pt idx="40">
                  <c:v>1.3528666672556193</c:v>
                </c:pt>
                <c:pt idx="41">
                  <c:v>1.3444718081981577</c:v>
                </c:pt>
                <c:pt idx="42">
                  <c:v>1.3354045998853294</c:v>
                </c:pt>
                <c:pt idx="43">
                  <c:v>1.3256820386977834</c:v>
                </c:pt>
                <c:pt idx="44">
                  <c:v>1.3153202166643301</c:v>
                </c:pt>
                <c:pt idx="45">
                  <c:v>1.3043343906666642</c:v>
                </c:pt>
                <c:pt idx="46">
                  <c:v>1.2927390448686928</c:v>
                </c:pt>
                <c:pt idx="47">
                  <c:v>1.2805479471699064</c:v>
                </c:pt>
                <c:pt idx="48">
                  <c:v>1.2677742003726546</c:v>
                </c:pt>
                <c:pt idx="49">
                  <c:v>1.2544302886606613</c:v>
                </c:pt>
                <c:pt idx="50">
                  <c:v>1.2405281199076048</c:v>
                </c:pt>
                <c:pt idx="51">
                  <c:v>1.2260790642678117</c:v>
                </c:pt>
                <c:pt idx="52">
                  <c:v>1.2110939894440669</c:v>
                </c:pt>
                <c:pt idx="53">
                  <c:v>1.1955832929786732</c:v>
                </c:pt>
                <c:pt idx="54">
                  <c:v>1.1795569318718697</c:v>
                </c:pt>
                <c:pt idx="55">
                  <c:v>1.1630244497955229</c:v>
                </c:pt>
                <c:pt idx="56">
                  <c:v>1.1459950021386687</c:v>
                </c:pt>
                <c:pt idx="57">
                  <c:v>1.1284773790943239</c:v>
                </c:pt>
                <c:pt idx="58">
                  <c:v>1.1104800269734032</c:v>
                </c:pt>
                <c:pt idx="59">
                  <c:v>1.0920110679109412</c:v>
                </c:pt>
                <c:pt idx="60">
                  <c:v>1.0730783181118899</c:v>
                </c:pt>
                <c:pt idx="61">
                  <c:v>1.0536893047679534</c:v>
                </c:pt>
                <c:pt idx="62">
                  <c:v>1.0338512817631027</c:v>
                </c:pt>
                <c:pt idx="63">
                  <c:v>1.0135712442732479</c:v>
                </c:pt>
                <c:pt idx="64">
                  <c:v>0.99285594235476271</c:v>
                </c:pt>
                <c:pt idx="65">
                  <c:v>0.97171189360710675</c:v>
                </c:pt>
                <c:pt idx="66">
                  <c:v>0.95014539498634276</c:v>
                </c:pt>
                <c:pt idx="67">
                  <c:v>0.92816253383890679</c:v>
                </c:pt>
                <c:pt idx="68">
                  <c:v>0.90576919821834267</c:v>
                </c:pt>
                <c:pt idx="69">
                  <c:v>0.88297108654179457</c:v>
                </c:pt>
                <c:pt idx="70">
                  <c:v>0.85977371663780122</c:v>
                </c:pt>
                <c:pt idx="71">
                  <c:v>0.83618243423218175</c:v>
                </c:pt>
                <c:pt idx="72">
                  <c:v>0.81220242091461481</c:v>
                </c:pt>
                <c:pt idx="73">
                  <c:v>0.78783870162470038</c:v>
                </c:pt>
                <c:pt idx="74">
                  <c:v>0.76309615169290668</c:v>
                </c:pt>
                <c:pt idx="75">
                  <c:v>0.73797950346874552</c:v>
                </c:pt>
                <c:pt idx="76">
                  <c:v>0.71249335256572399</c:v>
                </c:pt>
                <c:pt idx="77">
                  <c:v>0.68664216375019471</c:v>
                </c:pt>
                <c:pt idx="78">
                  <c:v>0.66043027649891162</c:v>
                </c:pt>
                <c:pt idx="79">
                  <c:v>0.63386191024811467</c:v>
                </c:pt>
                <c:pt idx="80">
                  <c:v>0.60694116935507703</c:v>
                </c:pt>
                <c:pt idx="81">
                  <c:v>0.57967204779141301</c:v>
                </c:pt>
                <c:pt idx="82">
                  <c:v>0.55205843358590023</c:v>
                </c:pt>
                <c:pt idx="83">
                  <c:v>0.52410411303319027</c:v>
                </c:pt>
                <c:pt idx="84">
                  <c:v>0.49581277468353147</c:v>
                </c:pt>
                <c:pt idx="85">
                  <c:v>0.46718801312745217</c:v>
                </c:pt>
                <c:pt idx="86">
                  <c:v>0.43823333258835806</c:v>
                </c:pt>
                <c:pt idx="87">
                  <c:v>0.40895215033496335</c:v>
                </c:pt>
                <c:pt idx="88">
                  <c:v>0.37934779992466128</c:v>
                </c:pt>
                <c:pt idx="89">
                  <c:v>0.34942353428811534</c:v>
                </c:pt>
                <c:pt idx="90">
                  <c:v>0.31918252866459351</c:v>
                </c:pt>
                <c:pt idx="91">
                  <c:v>0.28862788339693823</c:v>
                </c:pt>
                <c:pt idx="92">
                  <c:v>0.25776262659439109</c:v>
                </c:pt>
                <c:pt idx="93">
                  <c:v>0.22658971667096761</c:v>
                </c:pt>
                <c:pt idx="94">
                  <c:v>0.195112044766522</c:v>
                </c:pt>
                <c:pt idx="95">
                  <c:v>0.16333243705715805</c:v>
                </c:pt>
                <c:pt idx="96">
                  <c:v>0.13125365696122238</c:v>
                </c:pt>
                <c:pt idx="97">
                  <c:v>9.8878407246660416E-2</c:v>
                </c:pt>
                <c:pt idx="98">
                  <c:v>6.6209332045186198E-2</c:v>
                </c:pt>
                <c:pt idx="99">
                  <c:v>3.324901877831099E-2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9-4EAE-8E4D-A3814077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84192"/>
        <c:axId val="144253312"/>
      </c:lineChart>
      <c:catAx>
        <c:axId val="1437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+mj-lt"/>
                  </a:rPr>
                  <a:t>s</a:t>
                </a:r>
                <a:endParaRPr lang="el-GR" sz="1200">
                  <a:latin typeface="+mj-lt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253312"/>
        <c:crosses val="autoZero"/>
        <c:auto val="1"/>
        <c:lblAlgn val="ctr"/>
        <c:lblOffset val="100"/>
        <c:noMultiLvlLbl val="0"/>
      </c:catAx>
      <c:valAx>
        <c:axId val="14425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8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120</xdr:row>
      <xdr:rowOff>69850</xdr:rowOff>
    </xdr:from>
    <xdr:to>
      <xdr:col>9</xdr:col>
      <xdr:colOff>190500</xdr:colOff>
      <xdr:row>142</xdr:row>
      <xdr:rowOff>88900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69850</xdr:colOff>
      <xdr:row>96</xdr:row>
      <xdr:rowOff>133350</xdr:rowOff>
    </xdr:from>
    <xdr:to>
      <xdr:col>9</xdr:col>
      <xdr:colOff>196850</xdr:colOff>
      <xdr:row>118</xdr:row>
      <xdr:rowOff>69850</xdr:rowOff>
    </xdr:to>
    <xdr:graphicFrame macro="">
      <xdr:nvGraphicFramePr>
        <xdr:cNvPr id="7" name="6 - Γράφημα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450850</xdr:colOff>
      <xdr:row>3</xdr:row>
      <xdr:rowOff>25400</xdr:rowOff>
    </xdr:from>
    <xdr:to>
      <xdr:col>13</xdr:col>
      <xdr:colOff>488950</xdr:colOff>
      <xdr:row>25</xdr:row>
      <xdr:rowOff>6350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126" zoomScaleNormal="100" workbookViewId="0">
      <selection activeCell="H10" sqref="H10"/>
    </sheetView>
  </sheetViews>
  <sheetFormatPr defaultColWidth="11.5703125" defaultRowHeight="12.75" x14ac:dyDescent="0.2"/>
  <cols>
    <col min="8" max="8" width="11.7109375" customWidth="1"/>
  </cols>
  <sheetData>
    <row r="1" spans="1:9" x14ac:dyDescent="0.2">
      <c r="A1" t="s">
        <v>14</v>
      </c>
    </row>
    <row r="2" spans="1:9" x14ac:dyDescent="0.2">
      <c r="A2" t="s">
        <v>0</v>
      </c>
      <c r="B2">
        <v>0.3</v>
      </c>
    </row>
    <row r="3" spans="1:9" x14ac:dyDescent="0.2">
      <c r="A3" t="s">
        <v>1</v>
      </c>
      <c r="B3">
        <v>0.4</v>
      </c>
    </row>
    <row r="4" spans="1:9" x14ac:dyDescent="0.2">
      <c r="A4" t="s">
        <v>2</v>
      </c>
      <c r="B4">
        <v>0.01</v>
      </c>
    </row>
    <row r="5" spans="1:9" x14ac:dyDescent="0.2">
      <c r="A5" t="s">
        <v>3</v>
      </c>
      <c r="B5">
        <v>0.02</v>
      </c>
    </row>
    <row r="6" spans="1:9" x14ac:dyDescent="0.2">
      <c r="A6" t="s">
        <v>4</v>
      </c>
      <c r="B6">
        <v>0.03</v>
      </c>
    </row>
    <row r="9" spans="1:9" x14ac:dyDescent="0.2">
      <c r="C9" t="s">
        <v>5</v>
      </c>
      <c r="D9" t="s">
        <v>6</v>
      </c>
      <c r="E9" t="s">
        <v>7</v>
      </c>
      <c r="F9" t="s">
        <v>9</v>
      </c>
      <c r="G9" t="s">
        <v>10</v>
      </c>
      <c r="H9" t="s">
        <v>11</v>
      </c>
      <c r="I9" t="s">
        <v>13</v>
      </c>
    </row>
    <row r="10" spans="1:9" x14ac:dyDescent="0.2">
      <c r="C10">
        <v>0</v>
      </c>
      <c r="D10">
        <f t="shared" ref="D10:D41" si="0">C10^$B$2</f>
        <v>0</v>
      </c>
      <c r="E10">
        <f t="shared" ref="E10:E41" si="1">D10*$B$3</f>
        <v>0</v>
      </c>
      <c r="F10">
        <f t="shared" ref="F10:F41" si="2">($B$4+$B$5+$B$6)*C10</f>
        <v>0</v>
      </c>
      <c r="G10">
        <f t="shared" ref="G10:G41" si="3">D10*$B$2</f>
        <v>0</v>
      </c>
      <c r="H10">
        <f t="shared" ref="H10:H41" si="4">0.06*C10+1.4</f>
        <v>1.4</v>
      </c>
      <c r="I10">
        <f t="shared" ref="I10:I41" si="5">E10-F10</f>
        <v>0</v>
      </c>
    </row>
    <row r="11" spans="1:9" x14ac:dyDescent="0.2">
      <c r="C11">
        <v>0.4</v>
      </c>
      <c r="D11">
        <f t="shared" si="0"/>
        <v>0.7596577929323739</v>
      </c>
      <c r="E11">
        <f t="shared" si="1"/>
        <v>0.30386311717294956</v>
      </c>
      <c r="F11">
        <f t="shared" si="2"/>
        <v>2.4E-2</v>
      </c>
      <c r="G11">
        <f t="shared" si="3"/>
        <v>0.22789733787971217</v>
      </c>
      <c r="H11">
        <f t="shared" si="4"/>
        <v>1.4239999999999999</v>
      </c>
      <c r="I11">
        <f t="shared" si="5"/>
        <v>0.27986311717294954</v>
      </c>
    </row>
    <row r="12" spans="1:9" x14ac:dyDescent="0.2">
      <c r="C12">
        <v>0.8</v>
      </c>
      <c r="D12">
        <f t="shared" si="0"/>
        <v>0.93524844782262129</v>
      </c>
      <c r="E12">
        <f t="shared" si="1"/>
        <v>0.37409937912904856</v>
      </c>
      <c r="F12">
        <f t="shared" si="2"/>
        <v>4.8000000000000001E-2</v>
      </c>
      <c r="G12">
        <f t="shared" si="3"/>
        <v>0.28057453434678636</v>
      </c>
      <c r="H12">
        <f t="shared" si="4"/>
        <v>1.448</v>
      </c>
      <c r="I12">
        <f t="shared" si="5"/>
        <v>0.32609937912904857</v>
      </c>
    </row>
    <row r="13" spans="1:9" x14ac:dyDescent="0.2">
      <c r="C13">
        <v>1.2</v>
      </c>
      <c r="D13">
        <f t="shared" si="0"/>
        <v>1.0562199684392581</v>
      </c>
      <c r="E13">
        <f t="shared" si="1"/>
        <v>0.42248798737570326</v>
      </c>
      <c r="F13">
        <f t="shared" si="2"/>
        <v>7.1999999999999995E-2</v>
      </c>
      <c r="G13">
        <f t="shared" si="3"/>
        <v>0.31686599053177744</v>
      </c>
      <c r="H13">
        <f t="shared" si="4"/>
        <v>1.472</v>
      </c>
      <c r="I13">
        <f t="shared" si="5"/>
        <v>0.35048798737570325</v>
      </c>
    </row>
    <row r="14" spans="1:9" x14ac:dyDescent="0.2">
      <c r="C14">
        <v>1.6</v>
      </c>
      <c r="D14">
        <f t="shared" si="0"/>
        <v>1.1514259016263246</v>
      </c>
      <c r="E14">
        <f t="shared" si="1"/>
        <v>0.46057036065052986</v>
      </c>
      <c r="F14">
        <f t="shared" si="2"/>
        <v>9.6000000000000002E-2</v>
      </c>
      <c r="G14">
        <f t="shared" si="3"/>
        <v>0.34542777048789736</v>
      </c>
      <c r="H14">
        <f t="shared" si="4"/>
        <v>1.496</v>
      </c>
      <c r="I14">
        <f t="shared" si="5"/>
        <v>0.36457036065052983</v>
      </c>
    </row>
    <row r="15" spans="1:9" x14ac:dyDescent="0.2">
      <c r="C15">
        <v>2</v>
      </c>
      <c r="D15">
        <f t="shared" si="0"/>
        <v>1.2311444133449163</v>
      </c>
      <c r="E15">
        <f t="shared" si="1"/>
        <v>0.49245776533796654</v>
      </c>
      <c r="F15">
        <f t="shared" si="2"/>
        <v>0.12</v>
      </c>
      <c r="G15">
        <f t="shared" si="3"/>
        <v>0.36934332400347486</v>
      </c>
      <c r="H15">
        <f t="shared" si="4"/>
        <v>1.52</v>
      </c>
      <c r="I15">
        <f t="shared" si="5"/>
        <v>0.37245776533796654</v>
      </c>
    </row>
    <row r="16" spans="1:9" x14ac:dyDescent="0.2">
      <c r="C16">
        <v>2.4</v>
      </c>
      <c r="D16">
        <f t="shared" si="0"/>
        <v>1.3003593134073363</v>
      </c>
      <c r="E16">
        <f t="shared" si="1"/>
        <v>0.52014372536293452</v>
      </c>
      <c r="F16">
        <f t="shared" si="2"/>
        <v>0.14399999999999999</v>
      </c>
      <c r="G16">
        <f t="shared" si="3"/>
        <v>0.39010779402220092</v>
      </c>
      <c r="H16">
        <f t="shared" si="4"/>
        <v>1.5439999999999998</v>
      </c>
      <c r="I16">
        <f t="shared" si="5"/>
        <v>0.3761437253629345</v>
      </c>
    </row>
    <row r="17" spans="3:9" x14ac:dyDescent="0.2">
      <c r="C17">
        <v>2.8</v>
      </c>
      <c r="D17">
        <f t="shared" si="0"/>
        <v>1.361906866120014</v>
      </c>
      <c r="E17">
        <f t="shared" si="1"/>
        <v>0.5447627464480056</v>
      </c>
      <c r="F17">
        <f t="shared" si="2"/>
        <v>0.16799999999999998</v>
      </c>
      <c r="G17">
        <f t="shared" si="3"/>
        <v>0.4085720598360042</v>
      </c>
      <c r="H17">
        <f t="shared" si="4"/>
        <v>1.5679999999999998</v>
      </c>
      <c r="I17">
        <f t="shared" si="5"/>
        <v>0.37676274644800561</v>
      </c>
    </row>
    <row r="18" spans="3:9" x14ac:dyDescent="0.2">
      <c r="C18">
        <v>3.2</v>
      </c>
      <c r="D18">
        <f t="shared" si="0"/>
        <v>1.4175715661678827</v>
      </c>
      <c r="E18">
        <f t="shared" si="1"/>
        <v>0.56702862646715313</v>
      </c>
      <c r="F18">
        <f t="shared" si="2"/>
        <v>0.192</v>
      </c>
      <c r="G18">
        <f t="shared" si="3"/>
        <v>0.42527146985036479</v>
      </c>
      <c r="H18">
        <f t="shared" si="4"/>
        <v>1.5919999999999999</v>
      </c>
      <c r="I18">
        <f t="shared" si="5"/>
        <v>0.37502862646715313</v>
      </c>
    </row>
    <row r="19" spans="3:9" x14ac:dyDescent="0.2">
      <c r="C19">
        <v>3.6</v>
      </c>
      <c r="D19">
        <f t="shared" si="0"/>
        <v>1.4685568055893561</v>
      </c>
      <c r="E19">
        <f t="shared" si="1"/>
        <v>0.58742272223574243</v>
      </c>
      <c r="F19">
        <f t="shared" si="2"/>
        <v>0.216</v>
      </c>
      <c r="G19">
        <f t="shared" si="3"/>
        <v>0.44056704167680683</v>
      </c>
      <c r="H19">
        <f t="shared" si="4"/>
        <v>1.6159999999999999</v>
      </c>
      <c r="I19">
        <f t="shared" si="5"/>
        <v>0.37142272223574246</v>
      </c>
    </row>
    <row r="20" spans="3:9" x14ac:dyDescent="0.2">
      <c r="C20">
        <v>4</v>
      </c>
      <c r="D20">
        <f t="shared" si="0"/>
        <v>1.515716566510398</v>
      </c>
      <c r="E20">
        <f t="shared" si="1"/>
        <v>0.60628662660415922</v>
      </c>
      <c r="F20">
        <f t="shared" si="2"/>
        <v>0.24</v>
      </c>
      <c r="G20">
        <f t="shared" si="3"/>
        <v>0.45471496995311939</v>
      </c>
      <c r="H20">
        <f t="shared" si="4"/>
        <v>1.64</v>
      </c>
      <c r="I20">
        <f t="shared" si="5"/>
        <v>0.36628662660415923</v>
      </c>
    </row>
    <row r="21" spans="3:9" x14ac:dyDescent="0.2">
      <c r="C21">
        <v>4.4000000000000004</v>
      </c>
      <c r="D21">
        <f t="shared" si="0"/>
        <v>1.5596810765891669</v>
      </c>
      <c r="E21">
        <f t="shared" si="1"/>
        <v>0.62387243063566677</v>
      </c>
      <c r="F21">
        <f t="shared" si="2"/>
        <v>0.26400000000000001</v>
      </c>
      <c r="G21">
        <f t="shared" si="3"/>
        <v>0.46790432297675005</v>
      </c>
      <c r="H21">
        <f t="shared" si="4"/>
        <v>1.6639999999999999</v>
      </c>
      <c r="I21">
        <f t="shared" si="5"/>
        <v>0.35987243063566676</v>
      </c>
    </row>
    <row r="22" spans="3:9" x14ac:dyDescent="0.2">
      <c r="C22">
        <v>4.8</v>
      </c>
      <c r="D22">
        <f t="shared" si="0"/>
        <v>1.6009301040424735</v>
      </c>
      <c r="E22">
        <f t="shared" si="1"/>
        <v>0.64037204161698946</v>
      </c>
      <c r="F22">
        <f t="shared" si="2"/>
        <v>0.28799999999999998</v>
      </c>
      <c r="G22">
        <f t="shared" si="3"/>
        <v>0.48027903121274201</v>
      </c>
      <c r="H22">
        <f t="shared" si="4"/>
        <v>1.6879999999999999</v>
      </c>
      <c r="I22">
        <f t="shared" si="5"/>
        <v>0.35237204161698948</v>
      </c>
    </row>
    <row r="23" spans="3:9" x14ac:dyDescent="0.2">
      <c r="C23">
        <v>5.2</v>
      </c>
      <c r="D23">
        <f t="shared" si="0"/>
        <v>1.6398382151582813</v>
      </c>
      <c r="E23">
        <f t="shared" si="1"/>
        <v>0.65593528606331253</v>
      </c>
      <c r="F23">
        <f t="shared" si="2"/>
        <v>0.312</v>
      </c>
      <c r="G23">
        <f t="shared" si="3"/>
        <v>0.4919514645474844</v>
      </c>
      <c r="H23">
        <f t="shared" si="4"/>
        <v>1.712</v>
      </c>
      <c r="I23">
        <f t="shared" si="5"/>
        <v>0.34393528606331253</v>
      </c>
    </row>
    <row r="24" spans="3:9" x14ac:dyDescent="0.2">
      <c r="C24">
        <v>5.6</v>
      </c>
      <c r="D24">
        <f t="shared" si="0"/>
        <v>1.676704029719738</v>
      </c>
      <c r="E24">
        <f t="shared" si="1"/>
        <v>0.67068161188789521</v>
      </c>
      <c r="F24">
        <f t="shared" si="2"/>
        <v>0.33599999999999997</v>
      </c>
      <c r="G24">
        <f t="shared" si="3"/>
        <v>0.50301120891592133</v>
      </c>
      <c r="H24">
        <f t="shared" si="4"/>
        <v>1.7359999999999998</v>
      </c>
      <c r="I24">
        <f t="shared" si="5"/>
        <v>0.33468161188789525</v>
      </c>
    </row>
    <row r="25" spans="3:9" x14ac:dyDescent="0.2">
      <c r="C25">
        <v>6</v>
      </c>
      <c r="D25">
        <f t="shared" si="0"/>
        <v>1.7117698594097051</v>
      </c>
      <c r="E25">
        <f t="shared" si="1"/>
        <v>0.68470794376388211</v>
      </c>
      <c r="F25">
        <f t="shared" si="2"/>
        <v>0.36</v>
      </c>
      <c r="G25">
        <f t="shared" si="3"/>
        <v>0.51353095782291147</v>
      </c>
      <c r="H25">
        <f t="shared" si="4"/>
        <v>1.7599999999999998</v>
      </c>
      <c r="I25">
        <f t="shared" si="5"/>
        <v>0.32470794376388212</v>
      </c>
    </row>
    <row r="26" spans="3:9" x14ac:dyDescent="0.2">
      <c r="C26">
        <v>6.4</v>
      </c>
      <c r="D26">
        <f t="shared" si="0"/>
        <v>1.7452353142041923</v>
      </c>
      <c r="E26">
        <f t="shared" si="1"/>
        <v>0.69809412568167695</v>
      </c>
      <c r="F26">
        <f t="shared" si="2"/>
        <v>0.38400000000000001</v>
      </c>
      <c r="G26">
        <f t="shared" si="3"/>
        <v>0.52357059426125763</v>
      </c>
      <c r="H26">
        <f t="shared" si="4"/>
        <v>1.7839999999999998</v>
      </c>
      <c r="I26">
        <f t="shared" si="5"/>
        <v>0.31409412568167694</v>
      </c>
    </row>
    <row r="27" spans="3:9" x14ac:dyDescent="0.2">
      <c r="C27">
        <v>6.8</v>
      </c>
      <c r="D27">
        <f t="shared" si="0"/>
        <v>1.7772669867295032</v>
      </c>
      <c r="E27">
        <f t="shared" si="1"/>
        <v>0.71090679469180129</v>
      </c>
      <c r="F27">
        <f t="shared" si="2"/>
        <v>0.40799999999999997</v>
      </c>
      <c r="G27">
        <f t="shared" si="3"/>
        <v>0.53318009601885097</v>
      </c>
      <c r="H27">
        <f t="shared" si="4"/>
        <v>1.8079999999999998</v>
      </c>
      <c r="I27">
        <f t="shared" si="5"/>
        <v>0.30290679469180132</v>
      </c>
    </row>
    <row r="28" spans="3:9" x14ac:dyDescent="0.2">
      <c r="C28">
        <v>7.2</v>
      </c>
      <c r="D28">
        <f t="shared" si="0"/>
        <v>1.8080055068809919</v>
      </c>
      <c r="E28">
        <f t="shared" si="1"/>
        <v>0.72320220275239677</v>
      </c>
      <c r="F28">
        <f t="shared" si="2"/>
        <v>0.432</v>
      </c>
      <c r="G28">
        <f t="shared" si="3"/>
        <v>0.54240165206429758</v>
      </c>
      <c r="H28">
        <f t="shared" si="4"/>
        <v>1.8319999999999999</v>
      </c>
      <c r="I28">
        <f t="shared" si="5"/>
        <v>0.29120220275239678</v>
      </c>
    </row>
    <row r="29" spans="3:9" x14ac:dyDescent="0.2">
      <c r="C29">
        <v>7.6</v>
      </c>
      <c r="D29">
        <f t="shared" si="0"/>
        <v>1.8375707856905992</v>
      </c>
      <c r="E29">
        <f t="shared" si="1"/>
        <v>0.73502831427623971</v>
      </c>
      <c r="F29">
        <f t="shared" si="2"/>
        <v>0.45599999999999996</v>
      </c>
      <c r="G29">
        <f t="shared" si="3"/>
        <v>0.55127123570717973</v>
      </c>
      <c r="H29">
        <f t="shared" si="4"/>
        <v>1.8559999999999999</v>
      </c>
      <c r="I29">
        <f t="shared" si="5"/>
        <v>0.27902831427623975</v>
      </c>
    </row>
    <row r="30" spans="3:9" x14ac:dyDescent="0.2">
      <c r="C30">
        <v>8</v>
      </c>
      <c r="D30">
        <f t="shared" si="0"/>
        <v>1.8660659830736148</v>
      </c>
      <c r="E30">
        <f t="shared" si="1"/>
        <v>0.74642639322944593</v>
      </c>
      <c r="F30">
        <f t="shared" si="2"/>
        <v>0.48</v>
      </c>
      <c r="G30">
        <f t="shared" si="3"/>
        <v>0.55981979492208445</v>
      </c>
      <c r="H30">
        <f t="shared" si="4"/>
        <v>1.88</v>
      </c>
      <c r="I30">
        <f t="shared" si="5"/>
        <v>0.26642639322944595</v>
      </c>
    </row>
    <row r="31" spans="3:9" x14ac:dyDescent="0.2">
      <c r="C31">
        <v>8.4</v>
      </c>
      <c r="D31">
        <f t="shared" si="0"/>
        <v>1.8935805576321465</v>
      </c>
      <c r="E31">
        <f t="shared" si="1"/>
        <v>0.75743222305285862</v>
      </c>
      <c r="F31">
        <f t="shared" si="2"/>
        <v>0.504</v>
      </c>
      <c r="G31">
        <f t="shared" si="3"/>
        <v>0.56807416728964388</v>
      </c>
      <c r="H31">
        <f t="shared" si="4"/>
        <v>1.9039999999999999</v>
      </c>
      <c r="I31">
        <f t="shared" si="5"/>
        <v>0.25343222305285862</v>
      </c>
    </row>
    <row r="32" spans="3:9" x14ac:dyDescent="0.2">
      <c r="C32">
        <v>8.8000000000000007</v>
      </c>
      <c r="D32">
        <f t="shared" si="0"/>
        <v>1.9201926440425374</v>
      </c>
      <c r="E32">
        <f t="shared" si="1"/>
        <v>0.76807705761701506</v>
      </c>
      <c r="F32">
        <f t="shared" si="2"/>
        <v>0.52800000000000002</v>
      </c>
      <c r="G32">
        <f t="shared" si="3"/>
        <v>0.57605779321276118</v>
      </c>
      <c r="H32">
        <f t="shared" si="4"/>
        <v>1.9279999999999999</v>
      </c>
      <c r="I32">
        <f t="shared" si="5"/>
        <v>0.24007705761701503</v>
      </c>
    </row>
    <row r="33" spans="3:9" x14ac:dyDescent="0.2">
      <c r="C33">
        <v>9.1999999999999993</v>
      </c>
      <c r="D33">
        <f t="shared" si="0"/>
        <v>1.9459709298040588</v>
      </c>
      <c r="E33">
        <f t="shared" si="1"/>
        <v>0.77838837192162358</v>
      </c>
      <c r="F33">
        <f t="shared" si="2"/>
        <v>0.55199999999999994</v>
      </c>
      <c r="G33">
        <f t="shared" si="3"/>
        <v>0.58379127894121763</v>
      </c>
      <c r="H33">
        <f t="shared" si="4"/>
        <v>1.952</v>
      </c>
      <c r="I33">
        <f t="shared" si="5"/>
        <v>0.22638837192162364</v>
      </c>
    </row>
    <row r="34" spans="3:9" x14ac:dyDescent="0.2">
      <c r="C34">
        <v>9.6</v>
      </c>
      <c r="D34">
        <f t="shared" si="0"/>
        <v>1.9709761537475867</v>
      </c>
      <c r="E34">
        <f t="shared" si="1"/>
        <v>0.78839046149903469</v>
      </c>
      <c r="F34">
        <f t="shared" si="2"/>
        <v>0.57599999999999996</v>
      </c>
      <c r="G34">
        <f t="shared" si="3"/>
        <v>0.59129284612427602</v>
      </c>
      <c r="H34">
        <f t="shared" si="4"/>
        <v>1.976</v>
      </c>
      <c r="I34">
        <f t="shared" si="5"/>
        <v>0.21239046149903473</v>
      </c>
    </row>
    <row r="35" spans="3:9" x14ac:dyDescent="0.2">
      <c r="C35">
        <v>10</v>
      </c>
      <c r="D35">
        <f t="shared" si="0"/>
        <v>1.9952623149688797</v>
      </c>
      <c r="E35">
        <f t="shared" si="1"/>
        <v>0.79810492598755189</v>
      </c>
      <c r="F35">
        <f t="shared" si="2"/>
        <v>0.6</v>
      </c>
      <c r="G35">
        <f t="shared" si="3"/>
        <v>0.59857869449066392</v>
      </c>
      <c r="H35">
        <f t="shared" si="4"/>
        <v>2</v>
      </c>
      <c r="I35">
        <f t="shared" si="5"/>
        <v>0.19810492598755192</v>
      </c>
    </row>
    <row r="36" spans="3:9" x14ac:dyDescent="0.2">
      <c r="C36">
        <v>10.4</v>
      </c>
      <c r="D36">
        <f t="shared" si="0"/>
        <v>2.0188776573816165</v>
      </c>
      <c r="E36">
        <f t="shared" si="1"/>
        <v>0.80755106295264667</v>
      </c>
      <c r="F36">
        <f t="shared" si="2"/>
        <v>0.624</v>
      </c>
      <c r="G36">
        <f t="shared" si="3"/>
        <v>0.60566329721448497</v>
      </c>
      <c r="H36">
        <f t="shared" si="4"/>
        <v>2.024</v>
      </c>
      <c r="I36">
        <f t="shared" si="5"/>
        <v>0.18355106295264667</v>
      </c>
    </row>
    <row r="37" spans="3:9" x14ac:dyDescent="0.2">
      <c r="C37">
        <v>10.8</v>
      </c>
      <c r="D37">
        <f t="shared" si="0"/>
        <v>2.0418654784851671</v>
      </c>
      <c r="E37">
        <f t="shared" si="1"/>
        <v>0.8167461913940669</v>
      </c>
      <c r="F37">
        <f t="shared" si="2"/>
        <v>0.64800000000000002</v>
      </c>
      <c r="G37">
        <f t="shared" si="3"/>
        <v>0.61255964354555015</v>
      </c>
      <c r="H37">
        <f t="shared" si="4"/>
        <v>2.048</v>
      </c>
      <c r="I37">
        <f t="shared" si="5"/>
        <v>0.16874619139406688</v>
      </c>
    </row>
    <row r="38" spans="3:9" x14ac:dyDescent="0.2">
      <c r="C38">
        <v>11.2</v>
      </c>
      <c r="D38">
        <f t="shared" si="0"/>
        <v>2.0642647990223639</v>
      </c>
      <c r="E38">
        <f t="shared" si="1"/>
        <v>0.82570591960894557</v>
      </c>
      <c r="F38">
        <f t="shared" si="2"/>
        <v>0.67199999999999993</v>
      </c>
      <c r="G38">
        <f t="shared" si="3"/>
        <v>0.61927943970670918</v>
      </c>
      <c r="H38">
        <f t="shared" si="4"/>
        <v>2.0720000000000001</v>
      </c>
      <c r="I38">
        <f t="shared" si="5"/>
        <v>0.15370591960894564</v>
      </c>
    </row>
    <row r="39" spans="3:9" x14ac:dyDescent="0.2">
      <c r="C39">
        <v>11.6</v>
      </c>
      <c r="D39">
        <f t="shared" si="0"/>
        <v>2.0861109215247509</v>
      </c>
      <c r="E39">
        <f t="shared" si="1"/>
        <v>0.83444436860990034</v>
      </c>
      <c r="F39">
        <f t="shared" si="2"/>
        <v>0.69599999999999995</v>
      </c>
      <c r="G39">
        <f t="shared" si="3"/>
        <v>0.62583327645742526</v>
      </c>
      <c r="H39">
        <f t="shared" si="4"/>
        <v>2.0960000000000001</v>
      </c>
      <c r="I39">
        <f t="shared" si="5"/>
        <v>0.13844436860990039</v>
      </c>
    </row>
    <row r="40" spans="3:9" x14ac:dyDescent="0.2">
      <c r="C40">
        <v>12</v>
      </c>
      <c r="D40">
        <f t="shared" si="0"/>
        <v>2.1074358993444711</v>
      </c>
      <c r="E40">
        <f t="shared" si="1"/>
        <v>0.84297435973778845</v>
      </c>
      <c r="F40">
        <f t="shared" si="2"/>
        <v>0.72</v>
      </c>
      <c r="G40">
        <f t="shared" si="3"/>
        <v>0.63223076980334125</v>
      </c>
      <c r="H40">
        <f t="shared" si="4"/>
        <v>2.12</v>
      </c>
      <c r="I40">
        <f t="shared" si="5"/>
        <v>0.12297435973778847</v>
      </c>
    </row>
    <row r="41" spans="3:9" x14ac:dyDescent="0.2">
      <c r="C41">
        <v>12.4</v>
      </c>
      <c r="D41">
        <f t="shared" si="0"/>
        <v>2.1282689329989122</v>
      </c>
      <c r="E41">
        <f t="shared" si="1"/>
        <v>0.85130757319956496</v>
      </c>
      <c r="F41">
        <f t="shared" si="2"/>
        <v>0.74399999999999999</v>
      </c>
      <c r="G41">
        <f t="shared" si="3"/>
        <v>0.63848067989967361</v>
      </c>
      <c r="H41">
        <f t="shared" si="4"/>
        <v>2.1440000000000001</v>
      </c>
      <c r="I41">
        <f t="shared" si="5"/>
        <v>0.10730757319956497</v>
      </c>
    </row>
    <row r="42" spans="3:9" x14ac:dyDescent="0.2">
      <c r="C42">
        <v>12.8</v>
      </c>
      <c r="D42">
        <f t="shared" ref="D42:D73" si="6">C42^$B$2</f>
        <v>2.148636707054751</v>
      </c>
      <c r="E42">
        <f t="shared" ref="E42:E73" si="7">D42*$B$3</f>
        <v>0.85945468282190041</v>
      </c>
      <c r="F42">
        <f t="shared" ref="F42:F73" si="8">($B$4+$B$5+$B$6)*C42</f>
        <v>0.76800000000000002</v>
      </c>
      <c r="G42">
        <f t="shared" ref="G42:G73" si="9">D42*$B$2</f>
        <v>0.64459101211642522</v>
      </c>
      <c r="H42">
        <f t="shared" ref="H42:H73" si="10">0.06*C42+1.4</f>
        <v>2.1680000000000001</v>
      </c>
      <c r="I42">
        <f t="shared" ref="I42:I73" si="11">E42-F42</f>
        <v>9.145468282190039E-2</v>
      </c>
    </row>
    <row r="43" spans="3:9" x14ac:dyDescent="0.2">
      <c r="C43">
        <v>13.2</v>
      </c>
      <c r="D43">
        <f t="shared" si="6"/>
        <v>2.1685636780362358</v>
      </c>
      <c r="E43">
        <f t="shared" si="7"/>
        <v>0.86742547121449443</v>
      </c>
      <c r="F43">
        <f t="shared" si="8"/>
        <v>0.79199999999999993</v>
      </c>
      <c r="G43">
        <f t="shared" si="9"/>
        <v>0.65056910341087071</v>
      </c>
      <c r="H43">
        <f t="shared" si="10"/>
        <v>2.1919999999999997</v>
      </c>
      <c r="I43">
        <f t="shared" si="11"/>
        <v>7.5425471214494499E-2</v>
      </c>
    </row>
    <row r="44" spans="3:9" x14ac:dyDescent="0.2">
      <c r="C44">
        <v>13.6</v>
      </c>
      <c r="D44">
        <f t="shared" si="6"/>
        <v>2.1880723217343814</v>
      </c>
      <c r="E44">
        <f t="shared" si="7"/>
        <v>0.87522892869375257</v>
      </c>
      <c r="F44">
        <f t="shared" si="8"/>
        <v>0.81599999999999995</v>
      </c>
      <c r="G44">
        <f t="shared" si="9"/>
        <v>0.65642169652031435</v>
      </c>
      <c r="H44">
        <f t="shared" si="10"/>
        <v>2.2159999999999997</v>
      </c>
      <c r="I44">
        <f t="shared" si="11"/>
        <v>5.9228928693752625E-2</v>
      </c>
    </row>
    <row r="45" spans="3:9" x14ac:dyDescent="0.2">
      <c r="C45">
        <v>14</v>
      </c>
      <c r="D45">
        <f t="shared" si="6"/>
        <v>2.2071833466585673</v>
      </c>
      <c r="E45">
        <f t="shared" si="7"/>
        <v>0.88287333866342699</v>
      </c>
      <c r="F45">
        <f t="shared" si="8"/>
        <v>0.84</v>
      </c>
      <c r="G45">
        <f t="shared" si="9"/>
        <v>0.66215500399757021</v>
      </c>
      <c r="H45">
        <f t="shared" si="10"/>
        <v>2.2399999999999998</v>
      </c>
      <c r="I45">
        <f t="shared" si="11"/>
        <v>4.2873338663427019E-2</v>
      </c>
    </row>
    <row r="46" spans="3:9" x14ac:dyDescent="0.2">
      <c r="C46">
        <v>14.4</v>
      </c>
      <c r="D46">
        <f t="shared" si="6"/>
        <v>2.2259158790933768</v>
      </c>
      <c r="E46">
        <f t="shared" si="7"/>
        <v>0.89036635163735078</v>
      </c>
      <c r="F46">
        <f t="shared" si="8"/>
        <v>0.86399999999999999</v>
      </c>
      <c r="G46">
        <f t="shared" si="9"/>
        <v>0.66777476372801303</v>
      </c>
      <c r="H46">
        <f t="shared" si="10"/>
        <v>2.2639999999999998</v>
      </c>
      <c r="I46">
        <f t="shared" si="11"/>
        <v>2.6366351637350793E-2</v>
      </c>
    </row>
    <row r="47" spans="3:9" x14ac:dyDescent="0.2">
      <c r="C47">
        <v>14.8</v>
      </c>
      <c r="D47">
        <f t="shared" si="6"/>
        <v>2.2442876242158718</v>
      </c>
      <c r="E47">
        <f t="shared" si="7"/>
        <v>0.89771504968634874</v>
      </c>
      <c r="F47">
        <f t="shared" si="8"/>
        <v>0.88800000000000001</v>
      </c>
      <c r="G47">
        <f t="shared" si="9"/>
        <v>0.67328628726476147</v>
      </c>
      <c r="H47">
        <f t="shared" si="10"/>
        <v>2.2879999999999998</v>
      </c>
      <c r="I47">
        <f t="shared" si="11"/>
        <v>9.7150496863487312E-3</v>
      </c>
    </row>
    <row r="48" spans="3:9" x14ac:dyDescent="0.2">
      <c r="C48">
        <v>15.2</v>
      </c>
      <c r="D48">
        <f t="shared" si="6"/>
        <v>2.2623150069288096</v>
      </c>
      <c r="E48">
        <f t="shared" si="7"/>
        <v>0.90492600277152391</v>
      </c>
      <c r="F48">
        <f t="shared" si="8"/>
        <v>0.91199999999999992</v>
      </c>
      <c r="G48">
        <f t="shared" si="9"/>
        <v>0.6786945020786429</v>
      </c>
      <c r="H48">
        <f t="shared" si="10"/>
        <v>2.3119999999999998</v>
      </c>
      <c r="I48">
        <f t="shared" si="11"/>
        <v>-7.0739972284760144E-3</v>
      </c>
    </row>
    <row r="49" spans="3:9" x14ac:dyDescent="0.2">
      <c r="C49">
        <v>15.6</v>
      </c>
      <c r="D49">
        <f t="shared" si="6"/>
        <v>2.2800132954262442</v>
      </c>
      <c r="E49">
        <f t="shared" si="7"/>
        <v>0.91200531817049768</v>
      </c>
      <c r="F49">
        <f t="shared" si="8"/>
        <v>0.93599999999999994</v>
      </c>
      <c r="G49">
        <f t="shared" si="9"/>
        <v>0.68400398862787326</v>
      </c>
      <c r="H49">
        <f t="shared" si="10"/>
        <v>2.3359999999999999</v>
      </c>
      <c r="I49">
        <f t="shared" si="11"/>
        <v>-2.3994681829502262E-2</v>
      </c>
    </row>
    <row r="50" spans="3:9" x14ac:dyDescent="0.2">
      <c r="C50">
        <v>16</v>
      </c>
      <c r="D50">
        <f t="shared" si="6"/>
        <v>2.2973967099940702</v>
      </c>
      <c r="E50">
        <f t="shared" si="7"/>
        <v>0.91895868399762815</v>
      </c>
      <c r="F50">
        <f t="shared" si="8"/>
        <v>0.96</v>
      </c>
      <c r="G50">
        <f t="shared" si="9"/>
        <v>0.68921901299822108</v>
      </c>
      <c r="H50">
        <f t="shared" si="10"/>
        <v>2.36</v>
      </c>
      <c r="I50">
        <f t="shared" si="11"/>
        <v>-4.1041316002371819E-2</v>
      </c>
    </row>
    <row r="51" spans="3:9" x14ac:dyDescent="0.2">
      <c r="C51">
        <v>16.399999999999999</v>
      </c>
      <c r="D51">
        <f t="shared" si="6"/>
        <v>2.314478519132273</v>
      </c>
      <c r="E51">
        <f t="shared" si="7"/>
        <v>0.92579140765290924</v>
      </c>
      <c r="F51">
        <f t="shared" si="8"/>
        <v>0.98399999999999987</v>
      </c>
      <c r="G51">
        <f t="shared" si="9"/>
        <v>0.69434355573968187</v>
      </c>
      <c r="H51">
        <f t="shared" si="10"/>
        <v>2.3839999999999999</v>
      </c>
      <c r="I51">
        <f t="shared" si="11"/>
        <v>-5.8208592347090637E-2</v>
      </c>
    </row>
    <row r="52" spans="3:9" x14ac:dyDescent="0.2">
      <c r="C52">
        <v>16.8</v>
      </c>
      <c r="D52">
        <f t="shared" si="6"/>
        <v>2.3312711247473685</v>
      </c>
      <c r="E52">
        <f t="shared" si="7"/>
        <v>0.93250844989894743</v>
      </c>
      <c r="F52">
        <f t="shared" si="8"/>
        <v>1.008</v>
      </c>
      <c r="G52">
        <f t="shared" si="9"/>
        <v>0.69938133742421049</v>
      </c>
      <c r="H52">
        <f t="shared" si="10"/>
        <v>2.4079999999999999</v>
      </c>
      <c r="I52">
        <f t="shared" si="11"/>
        <v>-7.5491550101052574E-2</v>
      </c>
    </row>
    <row r="53" spans="3:9" x14ac:dyDescent="0.2">
      <c r="C53">
        <v>17.2</v>
      </c>
      <c r="D53">
        <f t="shared" si="6"/>
        <v>2.3477861378867324</v>
      </c>
      <c r="E53">
        <f t="shared" si="7"/>
        <v>0.93911445515469305</v>
      </c>
      <c r="F53">
        <f t="shared" si="8"/>
        <v>1.032</v>
      </c>
      <c r="G53">
        <f t="shared" si="9"/>
        <v>0.70433584136601968</v>
      </c>
      <c r="H53">
        <f t="shared" si="10"/>
        <v>2.4319999999999999</v>
      </c>
      <c r="I53">
        <f t="shared" si="11"/>
        <v>-9.2885544845306978E-2</v>
      </c>
    </row>
    <row r="54" spans="3:9" x14ac:dyDescent="0.2">
      <c r="C54">
        <v>17.600000000000001</v>
      </c>
      <c r="D54">
        <f t="shared" si="6"/>
        <v>2.3640344462589735</v>
      </c>
      <c r="E54">
        <f t="shared" si="7"/>
        <v>0.94561377850358941</v>
      </c>
      <c r="F54">
        <f t="shared" si="8"/>
        <v>1.056</v>
      </c>
      <c r="G54">
        <f t="shared" si="9"/>
        <v>0.70921033387769206</v>
      </c>
      <c r="H54">
        <f t="shared" si="10"/>
        <v>2.456</v>
      </c>
      <c r="I54">
        <f t="shared" si="11"/>
        <v>-0.11038622149641064</v>
      </c>
    </row>
    <row r="55" spans="3:9" x14ac:dyDescent="0.2">
      <c r="C55">
        <v>18</v>
      </c>
      <c r="D55">
        <f t="shared" si="6"/>
        <v>2.3800262745964407</v>
      </c>
      <c r="E55">
        <f t="shared" si="7"/>
        <v>0.95201050983857627</v>
      </c>
      <c r="F55">
        <f t="shared" si="8"/>
        <v>1.08</v>
      </c>
      <c r="G55">
        <f t="shared" si="9"/>
        <v>0.7140078823789322</v>
      </c>
      <c r="H55">
        <f t="shared" si="10"/>
        <v>2.48</v>
      </c>
      <c r="I55">
        <f t="shared" si="11"/>
        <v>-0.1279894901614238</v>
      </c>
    </row>
    <row r="56" spans="3:9" x14ac:dyDescent="0.2">
      <c r="C56">
        <v>18.399999999999999</v>
      </c>
      <c r="D56">
        <f t="shared" si="6"/>
        <v>2.3957712387598793</v>
      </c>
      <c r="E56">
        <f t="shared" si="7"/>
        <v>0.95830849550395181</v>
      </c>
      <c r="F56">
        <f t="shared" si="8"/>
        <v>1.1039999999999999</v>
      </c>
      <c r="G56">
        <f t="shared" si="9"/>
        <v>0.71873137162796374</v>
      </c>
      <c r="H56">
        <f t="shared" si="10"/>
        <v>2.5039999999999996</v>
      </c>
      <c r="I56">
        <f t="shared" si="11"/>
        <v>-0.14569150449604806</v>
      </c>
    </row>
    <row r="57" spans="3:9" x14ac:dyDescent="0.2">
      <c r="C57">
        <v>18.8</v>
      </c>
      <c r="D57">
        <f t="shared" si="6"/>
        <v>2.4112783943550786</v>
      </c>
      <c r="E57">
        <f t="shared" si="7"/>
        <v>0.96451135774203145</v>
      </c>
      <c r="F57">
        <f t="shared" si="8"/>
        <v>1.1279999999999999</v>
      </c>
      <c r="G57">
        <f t="shared" si="9"/>
        <v>0.72338351830652359</v>
      </c>
      <c r="H57">
        <f t="shared" si="10"/>
        <v>2.5279999999999996</v>
      </c>
      <c r="I57">
        <f t="shared" si="11"/>
        <v>-0.16348864225796844</v>
      </c>
    </row>
    <row r="58" spans="3:9" x14ac:dyDescent="0.2">
      <c r="C58">
        <v>19.2</v>
      </c>
      <c r="D58">
        <f t="shared" si="6"/>
        <v>2.4265562805223921</v>
      </c>
      <c r="E58">
        <f t="shared" si="7"/>
        <v>0.9706225122089569</v>
      </c>
      <c r="F58">
        <f t="shared" si="8"/>
        <v>1.1519999999999999</v>
      </c>
      <c r="G58">
        <f t="shared" si="9"/>
        <v>0.72796688415671762</v>
      </c>
      <c r="H58">
        <f t="shared" si="10"/>
        <v>2.5519999999999996</v>
      </c>
      <c r="I58">
        <f t="shared" si="11"/>
        <v>-0.18137748779104301</v>
      </c>
    </row>
    <row r="59" spans="3:9" x14ac:dyDescent="0.2">
      <c r="C59">
        <v>19.600000000000001</v>
      </c>
      <c r="D59">
        <f t="shared" si="6"/>
        <v>2.4416129594683889</v>
      </c>
      <c r="E59">
        <f t="shared" si="7"/>
        <v>0.97664518378735554</v>
      </c>
      <c r="F59">
        <f t="shared" si="8"/>
        <v>1.1759999999999999</v>
      </c>
      <c r="G59">
        <f t="shared" si="9"/>
        <v>0.73248388784051666</v>
      </c>
      <c r="H59">
        <f t="shared" si="10"/>
        <v>2.5759999999999996</v>
      </c>
      <c r="I59">
        <f t="shared" si="11"/>
        <v>-0.19935481621264439</v>
      </c>
    </row>
    <row r="60" spans="3:9" x14ac:dyDescent="0.2">
      <c r="C60">
        <v>20</v>
      </c>
      <c r="D60">
        <f t="shared" si="6"/>
        <v>2.4564560522315806</v>
      </c>
      <c r="E60">
        <f t="shared" si="7"/>
        <v>0.98258242089263226</v>
      </c>
      <c r="F60">
        <f t="shared" si="8"/>
        <v>1.2</v>
      </c>
      <c r="G60">
        <f t="shared" si="9"/>
        <v>0.73693681566947411</v>
      </c>
      <c r="H60">
        <f t="shared" si="10"/>
        <v>2.5999999999999996</v>
      </c>
      <c r="I60">
        <f t="shared" si="11"/>
        <v>-0.2174175791073677</v>
      </c>
    </row>
    <row r="61" spans="3:9" x14ac:dyDescent="0.2">
      <c r="C61">
        <v>20.399999999999999</v>
      </c>
      <c r="D61">
        <f t="shared" si="6"/>
        <v>2.4710927711086899</v>
      </c>
      <c r="E61">
        <f t="shared" si="7"/>
        <v>0.98843710844347599</v>
      </c>
      <c r="F61">
        <f t="shared" si="8"/>
        <v>1.224</v>
      </c>
      <c r="G61">
        <f t="shared" si="9"/>
        <v>0.74132783133260693</v>
      </c>
      <c r="H61">
        <f t="shared" si="10"/>
        <v>2.6239999999999997</v>
      </c>
      <c r="I61">
        <f t="shared" si="11"/>
        <v>-0.23556289155652399</v>
      </c>
    </row>
    <row r="62" spans="3:9" x14ac:dyDescent="0.2">
      <c r="C62">
        <v>20.8</v>
      </c>
      <c r="D62">
        <f t="shared" si="6"/>
        <v>2.4855299491122493</v>
      </c>
      <c r="E62">
        <f t="shared" si="7"/>
        <v>0.99421197964489982</v>
      </c>
      <c r="F62">
        <f t="shared" si="8"/>
        <v>1.248</v>
      </c>
      <c r="G62">
        <f t="shared" si="9"/>
        <v>0.74565898473367476</v>
      </c>
      <c r="H62">
        <f t="shared" si="10"/>
        <v>2.6479999999999997</v>
      </c>
      <c r="I62">
        <f t="shared" si="11"/>
        <v>-0.25378802035510017</v>
      </c>
    </row>
    <row r="63" spans="3:9" x14ac:dyDescent="0.2">
      <c r="C63">
        <v>21.2</v>
      </c>
      <c r="D63">
        <f t="shared" si="6"/>
        <v>2.4997740667828663</v>
      </c>
      <c r="E63">
        <f t="shared" si="7"/>
        <v>0.99990962671314654</v>
      </c>
      <c r="F63">
        <f t="shared" si="8"/>
        <v>1.272</v>
      </c>
      <c r="G63">
        <f t="shared" si="9"/>
        <v>0.74993222003485982</v>
      </c>
      <c r="H63">
        <f t="shared" si="10"/>
        <v>2.6719999999999997</v>
      </c>
      <c r="I63">
        <f t="shared" si="11"/>
        <v>-0.27209037328685348</v>
      </c>
    </row>
    <row r="64" spans="3:9" x14ac:dyDescent="0.2">
      <c r="C64">
        <v>21.6</v>
      </c>
      <c r="D64">
        <f t="shared" si="6"/>
        <v>2.5138312766388577</v>
      </c>
      <c r="E64">
        <f t="shared" si="7"/>
        <v>1.0055325106555431</v>
      </c>
      <c r="F64">
        <f t="shared" si="8"/>
        <v>1.296</v>
      </c>
      <c r="G64">
        <f t="shared" si="9"/>
        <v>0.75414938299165735</v>
      </c>
      <c r="H64">
        <f t="shared" si="10"/>
        <v>2.6959999999999997</v>
      </c>
      <c r="I64">
        <f t="shared" si="11"/>
        <v>-0.29046748934445699</v>
      </c>
    </row>
    <row r="65" spans="3:9" x14ac:dyDescent="0.2">
      <c r="C65">
        <v>22</v>
      </c>
      <c r="D65">
        <f t="shared" si="6"/>
        <v>2.5277074255111032</v>
      </c>
      <c r="E65">
        <f t="shared" si="7"/>
        <v>1.0110829702044413</v>
      </c>
      <c r="F65">
        <f t="shared" si="8"/>
        <v>1.3199999999999998</v>
      </c>
      <c r="G65">
        <f t="shared" si="9"/>
        <v>0.75831222765333095</v>
      </c>
      <c r="H65">
        <f t="shared" si="10"/>
        <v>2.7199999999999998</v>
      </c>
      <c r="I65">
        <f t="shared" si="11"/>
        <v>-0.30891702979555857</v>
      </c>
    </row>
    <row r="66" spans="3:9" x14ac:dyDescent="0.2">
      <c r="C66">
        <v>22.4</v>
      </c>
      <c r="D66">
        <f t="shared" si="6"/>
        <v>2.54140807498095</v>
      </c>
      <c r="E66">
        <f t="shared" si="7"/>
        <v>1.0165632299923801</v>
      </c>
      <c r="F66">
        <f t="shared" si="8"/>
        <v>1.3439999999999999</v>
      </c>
      <c r="G66">
        <f t="shared" si="9"/>
        <v>0.76242242249428493</v>
      </c>
      <c r="H66">
        <f t="shared" si="10"/>
        <v>2.7439999999999998</v>
      </c>
      <c r="I66">
        <f t="shared" si="11"/>
        <v>-0.32743677000761973</v>
      </c>
    </row>
    <row r="67" spans="3:9" x14ac:dyDescent="0.2">
      <c r="C67">
        <v>22.8</v>
      </c>
      <c r="D67">
        <f t="shared" si="6"/>
        <v>2.5549385201131058</v>
      </c>
      <c r="E67">
        <f t="shared" si="7"/>
        <v>1.0219754080452423</v>
      </c>
      <c r="F67">
        <f t="shared" si="8"/>
        <v>1.3679999999999999</v>
      </c>
      <c r="G67">
        <f t="shared" si="9"/>
        <v>0.76648155603393175</v>
      </c>
      <c r="H67">
        <f t="shared" si="10"/>
        <v>2.7679999999999998</v>
      </c>
      <c r="I67">
        <f t="shared" si="11"/>
        <v>-0.34602459195475754</v>
      </c>
    </row>
    <row r="68" spans="3:9" x14ac:dyDescent="0.2">
      <c r="C68">
        <v>23.2</v>
      </c>
      <c r="D68">
        <f t="shared" si="6"/>
        <v>2.5683038066530122</v>
      </c>
      <c r="E68">
        <f t="shared" si="7"/>
        <v>1.0273215226612049</v>
      </c>
      <c r="F68">
        <f t="shared" si="8"/>
        <v>1.3919999999999999</v>
      </c>
      <c r="G68">
        <f t="shared" si="9"/>
        <v>0.77049114199590363</v>
      </c>
      <c r="H68">
        <f t="shared" si="10"/>
        <v>2.7919999999999998</v>
      </c>
      <c r="I68">
        <f t="shared" si="11"/>
        <v>-0.36467847733879499</v>
      </c>
    </row>
    <row r="69" spans="3:9" x14ac:dyDescent="0.2">
      <c r="C69">
        <v>23.6</v>
      </c>
      <c r="D69">
        <f t="shared" si="6"/>
        <v>2.5815087468387348</v>
      </c>
      <c r="E69">
        <f t="shared" si="7"/>
        <v>1.032603498735494</v>
      </c>
      <c r="F69">
        <f t="shared" si="8"/>
        <v>1.4159999999999999</v>
      </c>
      <c r="G69">
        <f t="shared" si="9"/>
        <v>0.77445262405162041</v>
      </c>
      <c r="H69">
        <f t="shared" si="10"/>
        <v>2.8159999999999998</v>
      </c>
      <c r="I69">
        <f t="shared" si="11"/>
        <v>-0.38339650126450597</v>
      </c>
    </row>
    <row r="70" spans="3:9" x14ac:dyDescent="0.2">
      <c r="C70">
        <v>24</v>
      </c>
      <c r="D70">
        <f t="shared" si="6"/>
        <v>2.594557933960465</v>
      </c>
      <c r="E70">
        <f t="shared" si="7"/>
        <v>1.0378231735841861</v>
      </c>
      <c r="F70">
        <f t="shared" si="8"/>
        <v>1.44</v>
      </c>
      <c r="G70">
        <f t="shared" si="9"/>
        <v>0.77836738018813945</v>
      </c>
      <c r="H70">
        <f t="shared" si="10"/>
        <v>2.84</v>
      </c>
      <c r="I70">
        <f t="shared" si="11"/>
        <v>-0.40217682641581387</v>
      </c>
    </row>
    <row r="71" spans="3:9" x14ac:dyDescent="0.2">
      <c r="C71">
        <v>24.4</v>
      </c>
      <c r="D71">
        <f t="shared" si="6"/>
        <v>2.6074557557859372</v>
      </c>
      <c r="E71">
        <f t="shared" si="7"/>
        <v>1.0429823023143749</v>
      </c>
      <c r="F71">
        <f t="shared" si="8"/>
        <v>1.464</v>
      </c>
      <c r="G71">
        <f t="shared" si="9"/>
        <v>0.78223672673578115</v>
      </c>
      <c r="H71">
        <f t="shared" si="10"/>
        <v>2.8639999999999999</v>
      </c>
      <c r="I71">
        <f t="shared" si="11"/>
        <v>-0.42101769768562503</v>
      </c>
    </row>
    <row r="72" spans="3:9" x14ac:dyDescent="0.2">
      <c r="C72">
        <v>24.8</v>
      </c>
      <c r="D72">
        <f t="shared" si="6"/>
        <v>2.6202064069571569</v>
      </c>
      <c r="E72">
        <f t="shared" si="7"/>
        <v>1.0480825627828627</v>
      </c>
      <c r="F72">
        <f t="shared" si="8"/>
        <v>1.488</v>
      </c>
      <c r="G72">
        <f t="shared" si="9"/>
        <v>0.78606192208714709</v>
      </c>
      <c r="H72">
        <f t="shared" si="10"/>
        <v>2.8879999999999999</v>
      </c>
      <c r="I72">
        <f t="shared" si="11"/>
        <v>-0.43991743721713727</v>
      </c>
    </row>
    <row r="73" spans="3:9" x14ac:dyDescent="0.2">
      <c r="C73">
        <v>25.2</v>
      </c>
      <c r="D73">
        <f t="shared" si="6"/>
        <v>2.6328139004524971</v>
      </c>
      <c r="E73">
        <f t="shared" si="7"/>
        <v>1.0531255601809988</v>
      </c>
      <c r="F73">
        <f t="shared" si="8"/>
        <v>1.512</v>
      </c>
      <c r="G73">
        <f t="shared" si="9"/>
        <v>0.78984417013574915</v>
      </c>
      <c r="H73">
        <f t="shared" si="10"/>
        <v>2.9119999999999999</v>
      </c>
      <c r="I73">
        <f t="shared" si="11"/>
        <v>-0.45887443981900122</v>
      </c>
    </row>
    <row r="74" spans="3:9" x14ac:dyDescent="0.2">
      <c r="C74">
        <v>25.6</v>
      </c>
      <c r="D74">
        <f t="shared" ref="D74:D95" si="12">C74^$B$2</f>
        <v>2.645282078198274</v>
      </c>
      <c r="E74">
        <f t="shared" ref="E74:E95" si="13">D74*$B$3</f>
        <v>1.0581128312793096</v>
      </c>
      <c r="F74">
        <f t="shared" ref="F74:F95" si="14">($B$4+$B$5+$B$6)*C74</f>
        <v>1.536</v>
      </c>
      <c r="G74">
        <f t="shared" ref="G74:G95" si="15">D74*$B$2</f>
        <v>0.79358462345948222</v>
      </c>
      <c r="H74">
        <f t="shared" ref="H74:H95" si="16">0.06*C74+1.4</f>
        <v>2.9359999999999999</v>
      </c>
      <c r="I74">
        <f t="shared" ref="I74:I95" si="17">E74-F74</f>
        <v>-0.47788716872069048</v>
      </c>
    </row>
    <row r="75" spans="3:9" x14ac:dyDescent="0.2">
      <c r="C75">
        <v>26</v>
      </c>
      <c r="D75">
        <f t="shared" si="12"/>
        <v>2.6576146209051541</v>
      </c>
      <c r="E75">
        <f t="shared" si="13"/>
        <v>1.0630458483620617</v>
      </c>
      <c r="F75">
        <f t="shared" si="14"/>
        <v>1.56</v>
      </c>
      <c r="G75">
        <f t="shared" si="15"/>
        <v>0.79728438627154619</v>
      </c>
      <c r="H75">
        <f t="shared" si="16"/>
        <v>2.96</v>
      </c>
      <c r="I75">
        <f t="shared" si="17"/>
        <v>-0.49695415163793832</v>
      </c>
    </row>
    <row r="76" spans="3:9" x14ac:dyDescent="0.2">
      <c r="C76">
        <v>26.4</v>
      </c>
      <c r="D76">
        <f t="shared" si="12"/>
        <v>2.6698150571970154</v>
      </c>
      <c r="E76">
        <f t="shared" si="13"/>
        <v>1.0679260228788061</v>
      </c>
      <c r="F76">
        <f t="shared" si="14"/>
        <v>1.5839999999999999</v>
      </c>
      <c r="G76">
        <f t="shared" si="15"/>
        <v>0.80094451715910464</v>
      </c>
      <c r="H76">
        <f t="shared" si="16"/>
        <v>2.984</v>
      </c>
      <c r="I76">
        <f t="shared" si="17"/>
        <v>-0.51607397712119374</v>
      </c>
    </row>
    <row r="77" spans="3:9" x14ac:dyDescent="0.2">
      <c r="C77">
        <v>26.8</v>
      </c>
      <c r="D77">
        <f t="shared" si="12"/>
        <v>2.6818867720930615</v>
      </c>
      <c r="E77">
        <f t="shared" si="13"/>
        <v>1.0727547088372247</v>
      </c>
      <c r="F77">
        <f t="shared" si="14"/>
        <v>1.6079999999999999</v>
      </c>
      <c r="G77">
        <f t="shared" si="15"/>
        <v>0.8045660316279184</v>
      </c>
      <c r="H77">
        <f t="shared" si="16"/>
        <v>3.008</v>
      </c>
      <c r="I77">
        <f t="shared" si="17"/>
        <v>-0.53524529116277519</v>
      </c>
    </row>
    <row r="78" spans="3:9" x14ac:dyDescent="0.2">
      <c r="C78">
        <v>27.2</v>
      </c>
      <c r="D78">
        <f t="shared" si="12"/>
        <v>2.6938330148979235</v>
      </c>
      <c r="E78">
        <f t="shared" si="13"/>
        <v>1.0775332059591693</v>
      </c>
      <c r="F78">
        <f t="shared" si="14"/>
        <v>1.6319999999999999</v>
      </c>
      <c r="G78">
        <f t="shared" si="15"/>
        <v>0.80814990446937707</v>
      </c>
      <c r="H78">
        <f t="shared" si="16"/>
        <v>3.032</v>
      </c>
      <c r="I78">
        <f t="shared" si="17"/>
        <v>-0.55446679404083055</v>
      </c>
    </row>
    <row r="79" spans="3:9" x14ac:dyDescent="0.2">
      <c r="C79">
        <v>27.6</v>
      </c>
      <c r="D79">
        <f t="shared" si="12"/>
        <v>2.705656906549144</v>
      </c>
      <c r="E79">
        <f t="shared" si="13"/>
        <v>1.0822627626196577</v>
      </c>
      <c r="F79">
        <f t="shared" si="14"/>
        <v>1.6559999999999999</v>
      </c>
      <c r="G79">
        <f t="shared" si="15"/>
        <v>0.81169707196474317</v>
      </c>
      <c r="H79">
        <f t="shared" si="16"/>
        <v>3.056</v>
      </c>
      <c r="I79">
        <f t="shared" si="17"/>
        <v>-0.57373723738034221</v>
      </c>
    </row>
    <row r="80" spans="3:9" x14ac:dyDescent="0.2">
      <c r="C80">
        <v>28</v>
      </c>
      <c r="D80">
        <f t="shared" si="12"/>
        <v>2.7173614464666311</v>
      </c>
      <c r="E80">
        <f t="shared" si="13"/>
        <v>1.0869445785866525</v>
      </c>
      <c r="F80">
        <f t="shared" si="14"/>
        <v>1.68</v>
      </c>
      <c r="G80">
        <f t="shared" si="15"/>
        <v>0.81520843393998932</v>
      </c>
      <c r="H80">
        <f t="shared" si="16"/>
        <v>3.08</v>
      </c>
      <c r="I80">
        <f t="shared" si="17"/>
        <v>-0.59305542141334744</v>
      </c>
    </row>
    <row r="81" spans="3:9" x14ac:dyDescent="0.2">
      <c r="C81">
        <v>28.4</v>
      </c>
      <c r="D81">
        <f t="shared" si="12"/>
        <v>2.7289495189444559</v>
      </c>
      <c r="E81">
        <f t="shared" si="13"/>
        <v>1.0915798075777825</v>
      </c>
      <c r="F81">
        <f t="shared" si="14"/>
        <v>1.704</v>
      </c>
      <c r="G81">
        <f t="shared" si="15"/>
        <v>0.81868485568333671</v>
      </c>
      <c r="H81">
        <f t="shared" si="16"/>
        <v>3.1040000000000001</v>
      </c>
      <c r="I81">
        <f t="shared" si="17"/>
        <v>-0.61242019242221746</v>
      </c>
    </row>
    <row r="82" spans="3:9" x14ac:dyDescent="0.2">
      <c r="C82">
        <v>28.8</v>
      </c>
      <c r="D82">
        <f t="shared" si="12"/>
        <v>2.740423899121549</v>
      </c>
      <c r="E82">
        <f t="shared" si="13"/>
        <v>1.0961695596486196</v>
      </c>
      <c r="F82">
        <f t="shared" si="14"/>
        <v>1.728</v>
      </c>
      <c r="G82">
        <f t="shared" si="15"/>
        <v>0.82212716973646471</v>
      </c>
      <c r="H82">
        <f t="shared" si="16"/>
        <v>3.1280000000000001</v>
      </c>
      <c r="I82">
        <f t="shared" si="17"/>
        <v>-0.63183044035138036</v>
      </c>
    </row>
    <row r="83" spans="3:9" x14ac:dyDescent="0.2">
      <c r="C83">
        <v>29.2</v>
      </c>
      <c r="D83">
        <f t="shared" si="12"/>
        <v>2.7517872585644874</v>
      </c>
      <c r="E83">
        <f t="shared" si="13"/>
        <v>1.100714903425795</v>
      </c>
      <c r="F83">
        <f t="shared" si="14"/>
        <v>1.752</v>
      </c>
      <c r="G83">
        <f t="shared" si="15"/>
        <v>0.82553617756934616</v>
      </c>
      <c r="H83">
        <f t="shared" si="16"/>
        <v>3.1520000000000001</v>
      </c>
      <c r="I83">
        <f t="shared" si="17"/>
        <v>-0.65128509657420497</v>
      </c>
    </row>
    <row r="84" spans="3:9" x14ac:dyDescent="0.2">
      <c r="C84">
        <v>29.6</v>
      </c>
      <c r="D84">
        <f t="shared" si="12"/>
        <v>2.7630421704925054</v>
      </c>
      <c r="E84">
        <f t="shared" si="13"/>
        <v>1.1052168681970023</v>
      </c>
      <c r="F84">
        <f t="shared" si="14"/>
        <v>1.776</v>
      </c>
      <c r="G84">
        <f t="shared" si="15"/>
        <v>0.82891265114775159</v>
      </c>
      <c r="H84">
        <f t="shared" si="16"/>
        <v>3.1760000000000002</v>
      </c>
      <c r="I84">
        <f t="shared" si="17"/>
        <v>-0.67078313180299776</v>
      </c>
    </row>
    <row r="85" spans="3:9" x14ac:dyDescent="0.2">
      <c r="C85">
        <v>30</v>
      </c>
      <c r="D85">
        <f t="shared" si="12"/>
        <v>2.7741911146721812</v>
      </c>
      <c r="E85">
        <f t="shared" si="13"/>
        <v>1.1096764458688726</v>
      </c>
      <c r="F85">
        <f t="shared" si="14"/>
        <v>1.7999999999999998</v>
      </c>
      <c r="G85">
        <f t="shared" si="15"/>
        <v>0.83225733440165428</v>
      </c>
      <c r="H85">
        <f t="shared" si="16"/>
        <v>3.1999999999999997</v>
      </c>
      <c r="I85">
        <f t="shared" si="17"/>
        <v>-0.69032355413112723</v>
      </c>
    </row>
    <row r="86" spans="3:9" x14ac:dyDescent="0.2">
      <c r="C86">
        <v>30.4</v>
      </c>
      <c r="D86">
        <f t="shared" si="12"/>
        <v>2.7852364820067694</v>
      </c>
      <c r="E86">
        <f t="shared" si="13"/>
        <v>1.1140945928027077</v>
      </c>
      <c r="F86">
        <f t="shared" si="14"/>
        <v>1.8239999999999998</v>
      </c>
      <c r="G86">
        <f t="shared" si="15"/>
        <v>0.83557094460203085</v>
      </c>
      <c r="H86">
        <f t="shared" si="16"/>
        <v>3.2239999999999998</v>
      </c>
      <c r="I86">
        <f t="shared" si="17"/>
        <v>-0.70990540719729212</v>
      </c>
    </row>
    <row r="87" spans="3:9" x14ac:dyDescent="0.2">
      <c r="C87">
        <v>30.8</v>
      </c>
      <c r="D87">
        <f t="shared" si="12"/>
        <v>2.7961805788430012</v>
      </c>
      <c r="E87">
        <f t="shared" si="13"/>
        <v>1.1184722315372004</v>
      </c>
      <c r="F87">
        <f t="shared" si="14"/>
        <v>1.8479999999999999</v>
      </c>
      <c r="G87">
        <f t="shared" si="15"/>
        <v>0.83885417365290038</v>
      </c>
      <c r="H87">
        <f t="shared" si="16"/>
        <v>3.2479999999999998</v>
      </c>
      <c r="I87">
        <f t="shared" si="17"/>
        <v>-0.72952776846279943</v>
      </c>
    </row>
    <row r="88" spans="3:9" x14ac:dyDescent="0.2">
      <c r="C88">
        <v>31.2</v>
      </c>
      <c r="D88">
        <f t="shared" si="12"/>
        <v>2.8070256310161525</v>
      </c>
      <c r="E88">
        <f t="shared" si="13"/>
        <v>1.1228102524064612</v>
      </c>
      <c r="F88">
        <f t="shared" si="14"/>
        <v>1.8719999999999999</v>
      </c>
      <c r="G88">
        <f t="shared" si="15"/>
        <v>0.8421076893048457</v>
      </c>
      <c r="H88">
        <f t="shared" si="16"/>
        <v>3.2719999999999998</v>
      </c>
      <c r="I88">
        <f t="shared" si="17"/>
        <v>-0.74918974759353874</v>
      </c>
    </row>
    <row r="89" spans="3:9" x14ac:dyDescent="0.2">
      <c r="C89">
        <v>31.6</v>
      </c>
      <c r="D89">
        <f t="shared" si="12"/>
        <v>2.817773787652444</v>
      </c>
      <c r="E89">
        <f t="shared" si="13"/>
        <v>1.1271095150609776</v>
      </c>
      <c r="F89">
        <f t="shared" si="14"/>
        <v>1.8959999999999999</v>
      </c>
      <c r="G89">
        <f t="shared" si="15"/>
        <v>0.84533213629573323</v>
      </c>
      <c r="H89">
        <f t="shared" si="16"/>
        <v>3.2959999999999998</v>
      </c>
      <c r="I89">
        <f t="shared" si="17"/>
        <v>-0.76889048493902235</v>
      </c>
    </row>
    <row r="90" spans="3:9" x14ac:dyDescent="0.2">
      <c r="C90">
        <v>32</v>
      </c>
      <c r="D90">
        <f t="shared" si="12"/>
        <v>2.8284271247461898</v>
      </c>
      <c r="E90">
        <f t="shared" si="13"/>
        <v>1.131370849898476</v>
      </c>
      <c r="F90">
        <f t="shared" si="14"/>
        <v>1.92</v>
      </c>
      <c r="G90">
        <f t="shared" si="15"/>
        <v>0.84852813742385691</v>
      </c>
      <c r="H90">
        <f t="shared" si="16"/>
        <v>3.32</v>
      </c>
      <c r="I90">
        <f t="shared" si="17"/>
        <v>-0.7886291501015239</v>
      </c>
    </row>
    <row r="91" spans="3:9" x14ac:dyDescent="0.2">
      <c r="C91">
        <v>32.4</v>
      </c>
      <c r="D91">
        <f t="shared" si="12"/>
        <v>2.8389876485276879</v>
      </c>
      <c r="E91">
        <f t="shared" si="13"/>
        <v>1.1355950594110753</v>
      </c>
      <c r="F91">
        <f t="shared" si="14"/>
        <v>1.944</v>
      </c>
      <c r="G91">
        <f t="shared" si="15"/>
        <v>0.85169629455830631</v>
      </c>
      <c r="H91">
        <f t="shared" si="16"/>
        <v>3.3439999999999999</v>
      </c>
      <c r="I91">
        <f t="shared" si="17"/>
        <v>-0.80840494058892465</v>
      </c>
    </row>
    <row r="92" spans="3:9" x14ac:dyDescent="0.2">
      <c r="C92">
        <v>32.799999999999997</v>
      </c>
      <c r="D92">
        <f t="shared" si="12"/>
        <v>2.8494572986365125</v>
      </c>
      <c r="E92">
        <f t="shared" si="13"/>
        <v>1.139782919454605</v>
      </c>
      <c r="F92">
        <f t="shared" si="14"/>
        <v>1.9679999999999997</v>
      </c>
      <c r="G92">
        <f t="shared" si="15"/>
        <v>0.85483718959095378</v>
      </c>
      <c r="H92">
        <f t="shared" si="16"/>
        <v>3.3679999999999994</v>
      </c>
      <c r="I92">
        <f t="shared" si="17"/>
        <v>-0.82821708054539478</v>
      </c>
    </row>
    <row r="93" spans="3:9" x14ac:dyDescent="0.2">
      <c r="C93">
        <v>33.200000000000003</v>
      </c>
      <c r="D93">
        <f t="shared" si="12"/>
        <v>2.8598379511136738</v>
      </c>
      <c r="E93">
        <f t="shared" si="13"/>
        <v>1.1439351804454696</v>
      </c>
      <c r="F93">
        <f t="shared" si="14"/>
        <v>1.992</v>
      </c>
      <c r="G93">
        <f t="shared" si="15"/>
        <v>0.85795138533410209</v>
      </c>
      <c r="H93">
        <f t="shared" si="16"/>
        <v>3.3919999999999999</v>
      </c>
      <c r="I93">
        <f t="shared" si="17"/>
        <v>-0.84806481955453039</v>
      </c>
    </row>
    <row r="94" spans="3:9" x14ac:dyDescent="0.2">
      <c r="C94">
        <v>33.6</v>
      </c>
      <c r="D94">
        <f t="shared" si="12"/>
        <v>2.8701314212250422</v>
      </c>
      <c r="E94">
        <f t="shared" si="13"/>
        <v>1.1480525684900169</v>
      </c>
      <c r="F94">
        <f t="shared" si="14"/>
        <v>2.016</v>
      </c>
      <c r="G94">
        <f t="shared" si="15"/>
        <v>0.86103942636751263</v>
      </c>
      <c r="H94">
        <f t="shared" si="16"/>
        <v>3.4159999999999999</v>
      </c>
      <c r="I94">
        <f t="shared" si="17"/>
        <v>-0.8679474315099831</v>
      </c>
    </row>
    <row r="95" spans="3:9" x14ac:dyDescent="0.2">
      <c r="C95">
        <v>34</v>
      </c>
      <c r="D95">
        <f t="shared" si="12"/>
        <v>2.8803394661274373</v>
      </c>
      <c r="E95">
        <f t="shared" si="13"/>
        <v>1.1521357864509749</v>
      </c>
      <c r="F95">
        <f t="shared" si="14"/>
        <v>2.04</v>
      </c>
      <c r="G95">
        <f t="shared" si="15"/>
        <v>0.86410183983823119</v>
      </c>
      <c r="H95">
        <f t="shared" si="16"/>
        <v>3.44</v>
      </c>
      <c r="I95">
        <f t="shared" si="17"/>
        <v>-0.88786421354902512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7"/>
  <sheetViews>
    <sheetView workbookViewId="0">
      <selection activeCell="P22" sqref="P22"/>
    </sheetView>
  </sheetViews>
  <sheetFormatPr defaultRowHeight="12.75" x14ac:dyDescent="0.2"/>
  <sheetData>
    <row r="1" spans="1:4" x14ac:dyDescent="0.2">
      <c r="A1" t="s">
        <v>16</v>
      </c>
      <c r="B1">
        <v>0.3</v>
      </c>
    </row>
    <row r="2" spans="1:4" x14ac:dyDescent="0.2">
      <c r="A2" t="s">
        <v>17</v>
      </c>
      <c r="B2">
        <v>0.06</v>
      </c>
    </row>
    <row r="6" spans="1:4" x14ac:dyDescent="0.2">
      <c r="B6" t="s">
        <v>8</v>
      </c>
      <c r="C6" t="s">
        <v>15</v>
      </c>
      <c r="D6" t="s">
        <v>12</v>
      </c>
    </row>
    <row r="7" spans="1:4" x14ac:dyDescent="0.2">
      <c r="B7">
        <v>0</v>
      </c>
      <c r="C7">
        <f>(B7/$B$2)^(1/0.7)</f>
        <v>0</v>
      </c>
      <c r="D7">
        <f>C7^$B$1-$B$2*C7</f>
        <v>0</v>
      </c>
    </row>
    <row r="8" spans="1:4" x14ac:dyDescent="0.2">
      <c r="B8">
        <v>0.01</v>
      </c>
      <c r="C8">
        <f t="shared" ref="C8:C71" si="0">(B8/$B$2)^(1/0.7)</f>
        <v>7.7331308105986984E-2</v>
      </c>
      <c r="D8">
        <f t="shared" ref="D8:D71" si="1">C8^$B$1-$B$2*C8</f>
        <v>0.45934797014956263</v>
      </c>
    </row>
    <row r="9" spans="1:4" x14ac:dyDescent="0.2">
      <c r="B9">
        <v>0.02</v>
      </c>
      <c r="C9">
        <f t="shared" si="0"/>
        <v>0.2081604449527199</v>
      </c>
      <c r="D9">
        <f t="shared" si="1"/>
        <v>0.61199170816099646</v>
      </c>
    </row>
    <row r="10" spans="1:4" x14ac:dyDescent="0.2">
      <c r="B10">
        <v>0.03</v>
      </c>
      <c r="C10">
        <f t="shared" si="0"/>
        <v>0.37149857228423711</v>
      </c>
      <c r="D10">
        <f t="shared" si="1"/>
        <v>0.72070723023142003</v>
      </c>
    </row>
    <row r="11" spans="1:4" x14ac:dyDescent="0.2">
      <c r="B11">
        <v>0.04</v>
      </c>
      <c r="C11">
        <f t="shared" si="0"/>
        <v>0.56032636592060536</v>
      </c>
      <c r="D11">
        <f t="shared" si="1"/>
        <v>0.8068699669256717</v>
      </c>
    </row>
    <row r="12" spans="1:4" x14ac:dyDescent="0.2">
      <c r="B12">
        <v>0.05</v>
      </c>
      <c r="C12">
        <f t="shared" si="0"/>
        <v>0.77069747160694801</v>
      </c>
      <c r="D12">
        <f t="shared" si="1"/>
        <v>0.87859511763192066</v>
      </c>
    </row>
    <row r="13" spans="1:4" x14ac:dyDescent="0.2">
      <c r="B13">
        <v>0.06</v>
      </c>
      <c r="C13">
        <f t="shared" si="0"/>
        <v>1</v>
      </c>
      <c r="D13">
        <f t="shared" si="1"/>
        <v>0.94</v>
      </c>
    </row>
    <row r="14" spans="1:4" x14ac:dyDescent="0.2">
      <c r="B14">
        <v>7.0000000000000007E-2</v>
      </c>
      <c r="C14">
        <f t="shared" si="0"/>
        <v>1.2463449860675739</v>
      </c>
      <c r="D14">
        <f t="shared" si="1"/>
        <v>0.99351500317958041</v>
      </c>
    </row>
    <row r="15" spans="1:4" x14ac:dyDescent="0.2">
      <c r="B15">
        <v>0.08</v>
      </c>
      <c r="C15">
        <f t="shared" si="0"/>
        <v>1.5082867276590619</v>
      </c>
      <c r="D15">
        <f t="shared" si="1"/>
        <v>1.0407178420847525</v>
      </c>
    </row>
    <row r="16" spans="1:4" x14ac:dyDescent="0.2">
      <c r="B16">
        <v>0.09</v>
      </c>
      <c r="C16">
        <f t="shared" si="0"/>
        <v>1.7846741842265792</v>
      </c>
      <c r="D16">
        <f t="shared" si="1"/>
        <v>1.0827023384307912</v>
      </c>
    </row>
    <row r="17" spans="2:4" x14ac:dyDescent="0.2">
      <c r="B17">
        <v>0.1</v>
      </c>
      <c r="C17">
        <f t="shared" si="0"/>
        <v>2.0745637509941224</v>
      </c>
      <c r="D17">
        <f t="shared" si="1"/>
        <v>1.1202644255368259</v>
      </c>
    </row>
    <row r="18" spans="2:4" x14ac:dyDescent="0.2">
      <c r="B18">
        <v>0.11</v>
      </c>
      <c r="C18">
        <f t="shared" si="0"/>
        <v>2.3771642621673803</v>
      </c>
      <c r="D18">
        <f t="shared" si="1"/>
        <v>1.1540051963612554</v>
      </c>
    </row>
    <row r="19" spans="2:4" x14ac:dyDescent="0.2">
      <c r="B19">
        <v>0.12</v>
      </c>
      <c r="C19">
        <f t="shared" si="0"/>
        <v>2.6918003852647119</v>
      </c>
      <c r="D19">
        <f t="shared" si="1"/>
        <v>1.1843921695164734</v>
      </c>
    </row>
    <row r="20" spans="2:4" x14ac:dyDescent="0.2">
      <c r="B20">
        <v>0.13</v>
      </c>
      <c r="C20">
        <f t="shared" si="0"/>
        <v>3.0178871978544293</v>
      </c>
      <c r="D20">
        <f t="shared" si="1"/>
        <v>1.2117977825230859</v>
      </c>
    </row>
    <row r="21" spans="2:4" x14ac:dyDescent="0.2">
      <c r="B21">
        <v>0.14000000000000001</v>
      </c>
      <c r="C21">
        <f t="shared" si="0"/>
        <v>3.3549119136694383</v>
      </c>
      <c r="D21">
        <f t="shared" si="1"/>
        <v>1.23652467675245</v>
      </c>
    </row>
    <row r="22" spans="2:4" x14ac:dyDescent="0.2">
      <c r="B22">
        <v>0.15</v>
      </c>
      <c r="C22">
        <f t="shared" si="0"/>
        <v>3.7024203699314673</v>
      </c>
      <c r="D22">
        <f t="shared" si="1"/>
        <v>1.258822925776699</v>
      </c>
    </row>
    <row r="23" spans="2:4" x14ac:dyDescent="0.2">
      <c r="B23">
        <v>0.16</v>
      </c>
      <c r="C23">
        <f t="shared" si="0"/>
        <v>4.0600067946023142</v>
      </c>
      <c r="D23">
        <f t="shared" si="1"/>
        <v>1.2789021402997289</v>
      </c>
    </row>
    <row r="24" spans="2:4" x14ac:dyDescent="0.2">
      <c r="B24">
        <v>0.17</v>
      </c>
      <c r="C24">
        <f t="shared" si="0"/>
        <v>4.4273058985800384</v>
      </c>
      <c r="D24">
        <f t="shared" si="1"/>
        <v>1.2969401985252107</v>
      </c>
    </row>
    <row r="25" spans="2:4" x14ac:dyDescent="0.2">
      <c r="B25">
        <v>0.18</v>
      </c>
      <c r="C25">
        <f t="shared" si="0"/>
        <v>4.8039866566730929</v>
      </c>
      <c r="D25">
        <f t="shared" si="1"/>
        <v>1.3130896861573116</v>
      </c>
    </row>
    <row r="26" spans="2:4" x14ac:dyDescent="0.2">
      <c r="B26">
        <v>0.19</v>
      </c>
      <c r="C26">
        <f t="shared" si="0"/>
        <v>5.1897473414833968</v>
      </c>
      <c r="D26">
        <f t="shared" si="1"/>
        <v>1.3274827410320686</v>
      </c>
    </row>
    <row r="27" spans="2:4" x14ac:dyDescent="0.2">
      <c r="B27">
        <v>0.2</v>
      </c>
      <c r="C27">
        <f t="shared" si="0"/>
        <v>5.5843115041821862</v>
      </c>
      <c r="D27">
        <f t="shared" si="1"/>
        <v>1.3402347610037242</v>
      </c>
    </row>
    <row r="28" spans="2:4" x14ac:dyDescent="0.2">
      <c r="B28">
        <v>0.21</v>
      </c>
      <c r="C28">
        <f t="shared" si="0"/>
        <v>5.9874246826800368</v>
      </c>
      <c r="D28">
        <f t="shared" si="1"/>
        <v>1.3514472855192081</v>
      </c>
    </row>
    <row r="29" spans="2:4" x14ac:dyDescent="0.2">
      <c r="B29">
        <v>0.22</v>
      </c>
      <c r="C29">
        <f t="shared" si="0"/>
        <v>6.3988516767396595</v>
      </c>
      <c r="D29">
        <f t="shared" si="1"/>
        <v>1.361210265779164</v>
      </c>
    </row>
    <row r="30" spans="2:4" x14ac:dyDescent="0.2">
      <c r="B30">
        <v>0.23</v>
      </c>
      <c r="C30">
        <f t="shared" si="0"/>
        <v>6.8183742707472703</v>
      </c>
      <c r="D30">
        <f t="shared" si="1"/>
        <v>1.3696038752544517</v>
      </c>
    </row>
    <row r="31" spans="2:4" x14ac:dyDescent="0.2">
      <c r="B31">
        <v>0.24</v>
      </c>
      <c r="C31">
        <f t="shared" si="0"/>
        <v>7.2457893141112528</v>
      </c>
      <c r="D31">
        <f t="shared" si="1"/>
        <v>1.3766999696811379</v>
      </c>
    </row>
    <row r="32" spans="2:4" x14ac:dyDescent="0.2">
      <c r="B32">
        <v>0.25</v>
      </c>
      <c r="C32">
        <f t="shared" si="0"/>
        <v>7.6809070904020711</v>
      </c>
      <c r="D32">
        <f t="shared" si="1"/>
        <v>1.3825632762723725</v>
      </c>
    </row>
    <row r="33" spans="2:4" x14ac:dyDescent="0.2">
      <c r="B33">
        <v>0.26</v>
      </c>
      <c r="C33">
        <f t="shared" si="0"/>
        <v>8.123549921869996</v>
      </c>
      <c r="D33">
        <f t="shared" si="1"/>
        <v>1.3872523712731835</v>
      </c>
    </row>
    <row r="34" spans="2:4" x14ac:dyDescent="0.2">
      <c r="B34">
        <v>0.27</v>
      </c>
      <c r="C34">
        <f t="shared" si="0"/>
        <v>8.5735509675334249</v>
      </c>
      <c r="D34">
        <f t="shared" si="1"/>
        <v>1.3908204902887549</v>
      </c>
    </row>
    <row r="35" spans="2:4" x14ac:dyDescent="0.2">
      <c r="B35">
        <v>0.28000000000000003</v>
      </c>
      <c r="C35">
        <f t="shared" si="0"/>
        <v>9.0307531817445668</v>
      </c>
      <c r="D35">
        <f t="shared" si="1"/>
        <v>1.3933162051834473</v>
      </c>
    </row>
    <row r="36" spans="2:4" x14ac:dyDescent="0.2">
      <c r="B36">
        <v>0.28999999999999998</v>
      </c>
      <c r="C36">
        <f t="shared" si="0"/>
        <v>9.4950084067878038</v>
      </c>
      <c r="D36">
        <f t="shared" si="1"/>
        <v>1.3947839935488289</v>
      </c>
    </row>
    <row r="37" spans="2:4" x14ac:dyDescent="0.2">
      <c r="B37">
        <v>0.3</v>
      </c>
      <c r="C37">
        <f t="shared" si="0"/>
        <v>9.9661765781934388</v>
      </c>
      <c r="D37">
        <f t="shared" si="1"/>
        <v>1.3952647209470819</v>
      </c>
    </row>
    <row r="38" spans="2:4" x14ac:dyDescent="0.2">
      <c r="B38">
        <v>0.31</v>
      </c>
      <c r="C38">
        <f t="shared" si="0"/>
        <v>10.444125025443739</v>
      </c>
      <c r="D38">
        <f t="shared" si="1"/>
        <v>1.3947960517850668</v>
      </c>
    </row>
    <row r="39" spans="2:4" x14ac:dyDescent="0.2">
      <c r="B39">
        <v>0.32</v>
      </c>
      <c r="C39">
        <f t="shared" si="0"/>
        <v>10.928727853887862</v>
      </c>
      <c r="D39">
        <f t="shared" si="1"/>
        <v>1.3934128013707019</v>
      </c>
    </row>
    <row r="40" spans="2:4" x14ac:dyDescent="0.2">
      <c r="B40">
        <v>0.33</v>
      </c>
      <c r="C40">
        <f t="shared" si="0"/>
        <v>11.419865396172233</v>
      </c>
      <c r="D40">
        <f t="shared" si="1"/>
        <v>1.3911472391700717</v>
      </c>
    </row>
    <row r="41" spans="2:4" x14ac:dyDescent="0.2">
      <c r="B41">
        <v>0.34</v>
      </c>
      <c r="C41">
        <f t="shared" si="0"/>
        <v>11.917423723482477</v>
      </c>
      <c r="D41">
        <f t="shared" si="1"/>
        <v>1.3880293513232531</v>
      </c>
    </row>
    <row r="42" spans="2:4" x14ac:dyDescent="0.2">
      <c r="B42">
        <v>0.35</v>
      </c>
      <c r="C42">
        <f t="shared" si="0"/>
        <v>12.421294208495487</v>
      </c>
      <c r="D42">
        <f t="shared" si="1"/>
        <v>1.38408706894664</v>
      </c>
    </row>
    <row r="43" spans="2:4" x14ac:dyDescent="0.2">
      <c r="B43">
        <v>0.36</v>
      </c>
      <c r="C43">
        <f t="shared" si="0"/>
        <v>12.931373133239164</v>
      </c>
      <c r="D43">
        <f t="shared" si="1"/>
        <v>1.3793464675455112</v>
      </c>
    </row>
    <row r="44" spans="2:4" x14ac:dyDescent="0.2">
      <c r="B44">
        <v>0.37</v>
      </c>
      <c r="C44">
        <f t="shared" si="0"/>
        <v>13.447561336117809</v>
      </c>
      <c r="D44">
        <f t="shared" si="1"/>
        <v>1.3738319419060894</v>
      </c>
    </row>
    <row r="45" spans="2:4" x14ac:dyDescent="0.2">
      <c r="B45">
        <v>0.38</v>
      </c>
      <c r="C45">
        <f t="shared" si="0"/>
        <v>13.969763893231526</v>
      </c>
      <c r="D45">
        <f t="shared" si="1"/>
        <v>1.3675663600742438</v>
      </c>
    </row>
    <row r="46" spans="2:4" x14ac:dyDescent="0.2">
      <c r="B46">
        <v>0.39</v>
      </c>
      <c r="C46">
        <f t="shared" si="0"/>
        <v>14.497889829837225</v>
      </c>
      <c r="D46">
        <f t="shared" si="1"/>
        <v>1.3605711994154928</v>
      </c>
    </row>
    <row r="47" spans="2:4" x14ac:dyDescent="0.2">
      <c r="B47">
        <v>0.4</v>
      </c>
      <c r="C47">
        <f t="shared" si="0"/>
        <v>15.031851858395772</v>
      </c>
      <c r="D47">
        <f t="shared" si="1"/>
        <v>1.3528666672556193</v>
      </c>
    </row>
    <row r="48" spans="2:4" x14ac:dyDescent="0.2">
      <c r="B48">
        <v>0.41</v>
      </c>
      <c r="C48">
        <f t="shared" si="0"/>
        <v>15.571566140148157</v>
      </c>
      <c r="D48">
        <f t="shared" si="1"/>
        <v>1.3444718081981577</v>
      </c>
    </row>
    <row r="49" spans="2:4" x14ac:dyDescent="0.2">
      <c r="B49">
        <v>0.42</v>
      </c>
      <c r="C49">
        <f t="shared" si="0"/>
        <v>16.116952067581568</v>
      </c>
      <c r="D49">
        <f t="shared" si="1"/>
        <v>1.3354045998853294</v>
      </c>
    </row>
    <row r="50" spans="2:4" x14ac:dyDescent="0.2">
      <c r="B50">
        <v>0.43</v>
      </c>
      <c r="C50">
        <f t="shared" si="0"/>
        <v>16.667932065498455</v>
      </c>
      <c r="D50">
        <f t="shared" si="1"/>
        <v>1.3256820386977834</v>
      </c>
    </row>
    <row r="51" spans="2:4" x14ac:dyDescent="0.2">
      <c r="B51">
        <v>0.44</v>
      </c>
      <c r="C51">
        <f t="shared" si="0"/>
        <v>17.224431408699569</v>
      </c>
      <c r="D51">
        <f t="shared" si="1"/>
        <v>1.3153202166643301</v>
      </c>
    </row>
    <row r="52" spans="2:4" x14ac:dyDescent="0.2">
      <c r="B52">
        <v>0.45</v>
      </c>
      <c r="C52">
        <f t="shared" si="0"/>
        <v>17.786378054545416</v>
      </c>
      <c r="D52">
        <f t="shared" si="1"/>
        <v>1.3043343906666642</v>
      </c>
    </row>
    <row r="53" spans="2:4" x14ac:dyDescent="0.2">
      <c r="B53">
        <v>0.46</v>
      </c>
      <c r="C53">
        <f t="shared" si="0"/>
        <v>18.353702488876511</v>
      </c>
      <c r="D53">
        <f t="shared" si="1"/>
        <v>1.2927390448686928</v>
      </c>
    </row>
    <row r="54" spans="2:4" x14ac:dyDescent="0.2">
      <c r="B54">
        <v>0.47</v>
      </c>
      <c r="C54">
        <f t="shared" si="0"/>
        <v>18.926337583957729</v>
      </c>
      <c r="D54">
        <f t="shared" si="1"/>
        <v>1.2805479471699064</v>
      </c>
    </row>
    <row r="55" spans="2:4" x14ac:dyDescent="0.2">
      <c r="B55">
        <v>0.48</v>
      </c>
      <c r="C55">
        <f t="shared" si="0"/>
        <v>19.504218467271603</v>
      </c>
      <c r="D55">
        <f t="shared" si="1"/>
        <v>1.2677742003726546</v>
      </c>
    </row>
    <row r="56" spans="2:4" x14ac:dyDescent="0.2">
      <c r="B56">
        <v>0.49</v>
      </c>
      <c r="C56">
        <f t="shared" si="0"/>
        <v>20.087282400121705</v>
      </c>
      <c r="D56">
        <f t="shared" si="1"/>
        <v>1.2544302886606613</v>
      </c>
    </row>
    <row r="57" spans="2:4" x14ac:dyDescent="0.2">
      <c r="B57">
        <v>0.5</v>
      </c>
      <c r="C57">
        <f t="shared" si="0"/>
        <v>20.675468665126754</v>
      </c>
      <c r="D57">
        <f t="shared" si="1"/>
        <v>1.2405281199076048</v>
      </c>
    </row>
    <row r="58" spans="2:4" x14ac:dyDescent="0.2">
      <c r="B58">
        <v>0.51</v>
      </c>
      <c r="C58">
        <f t="shared" si="0"/>
        <v>21.26871846178857</v>
      </c>
      <c r="D58">
        <f t="shared" si="1"/>
        <v>1.2260790642678117</v>
      </c>
    </row>
    <row r="59" spans="2:4" x14ac:dyDescent="0.2">
      <c r="B59">
        <v>0.52</v>
      </c>
      <c r="C59">
        <f t="shared" si="0"/>
        <v>21.866974809406777</v>
      </c>
      <c r="D59">
        <f t="shared" si="1"/>
        <v>1.2110939894440669</v>
      </c>
    </row>
    <row r="60" spans="2:4" x14ac:dyDescent="0.2">
      <c r="B60">
        <v>0.53</v>
      </c>
      <c r="C60">
        <f t="shared" si="0"/>
        <v>22.470182456691393</v>
      </c>
      <c r="D60">
        <f t="shared" si="1"/>
        <v>1.1955832929786732</v>
      </c>
    </row>
    <row r="61" spans="2:4" x14ac:dyDescent="0.2">
      <c r="B61">
        <v>0.54</v>
      </c>
      <c r="C61">
        <f t="shared" si="0"/>
        <v>23.078287797493118</v>
      </c>
      <c r="D61">
        <f t="shared" si="1"/>
        <v>1.1795569318718697</v>
      </c>
    </row>
    <row r="62" spans="2:4" x14ac:dyDescent="0.2">
      <c r="B62">
        <v>0.55000000000000004</v>
      </c>
      <c r="C62">
        <f t="shared" si="0"/>
        <v>23.691238792131053</v>
      </c>
      <c r="D62">
        <f t="shared" si="1"/>
        <v>1.1630244497955229</v>
      </c>
    </row>
    <row r="63" spans="2:4" x14ac:dyDescent="0.2">
      <c r="B63">
        <v>0.56000000000000005</v>
      </c>
      <c r="C63">
        <f t="shared" si="0"/>
        <v>24.30898489385055</v>
      </c>
      <c r="D63">
        <f t="shared" si="1"/>
        <v>1.1459950021386687</v>
      </c>
    </row>
    <row r="64" spans="2:4" x14ac:dyDescent="0.2">
      <c r="B64">
        <v>0.56999999999999995</v>
      </c>
      <c r="C64">
        <f t="shared" si="0"/>
        <v>24.931476979990894</v>
      </c>
      <c r="D64">
        <f t="shared" si="1"/>
        <v>1.1284773790943239</v>
      </c>
    </row>
    <row r="65" spans="2:4" x14ac:dyDescent="0.2">
      <c r="B65">
        <v>0.57999999999999996</v>
      </c>
      <c r="C65">
        <f t="shared" si="0"/>
        <v>25.558667287483079</v>
      </c>
      <c r="D65">
        <f t="shared" si="1"/>
        <v>1.1104800269734032</v>
      </c>
    </row>
    <row r="66" spans="2:4" x14ac:dyDescent="0.2">
      <c r="B66">
        <v>0.59</v>
      </c>
      <c r="C66">
        <f t="shared" si="0"/>
        <v>26.190509352335578</v>
      </c>
      <c r="D66">
        <f t="shared" si="1"/>
        <v>1.0920110679109412</v>
      </c>
    </row>
    <row r="67" spans="2:4" x14ac:dyDescent="0.2">
      <c r="B67">
        <v>0.6</v>
      </c>
      <c r="C67">
        <f t="shared" si="0"/>
        <v>26.826957952797262</v>
      </c>
      <c r="D67">
        <f t="shared" si="1"/>
        <v>1.0730783181118899</v>
      </c>
    </row>
    <row r="68" spans="2:4" x14ac:dyDescent="0.2">
      <c r="B68">
        <v>0.61</v>
      </c>
      <c r="C68">
        <f t="shared" si="0"/>
        <v>27.467969055916733</v>
      </c>
      <c r="D68">
        <f t="shared" si="1"/>
        <v>1.0536893047679534</v>
      </c>
    </row>
    <row r="69" spans="2:4" x14ac:dyDescent="0.2">
      <c r="B69">
        <v>0.62</v>
      </c>
      <c r="C69">
        <f t="shared" si="0"/>
        <v>28.113499767242278</v>
      </c>
      <c r="D69">
        <f t="shared" si="1"/>
        <v>1.0338512817631027</v>
      </c>
    </row>
    <row r="70" spans="2:4" x14ac:dyDescent="0.2">
      <c r="B70">
        <v>0.63</v>
      </c>
      <c r="C70">
        <f t="shared" si="0"/>
        <v>28.763508283430014</v>
      </c>
      <c r="D70">
        <f t="shared" si="1"/>
        <v>1.0135712442732479</v>
      </c>
    </row>
    <row r="71" spans="2:4" x14ac:dyDescent="0.2">
      <c r="B71">
        <v>0.64</v>
      </c>
      <c r="C71">
        <f t="shared" si="0"/>
        <v>29.417953847548535</v>
      </c>
      <c r="D71">
        <f t="shared" si="1"/>
        <v>0.99285594235476271</v>
      </c>
    </row>
    <row r="72" spans="2:4" x14ac:dyDescent="0.2">
      <c r="B72">
        <v>0.65</v>
      </c>
      <c r="C72">
        <f t="shared" ref="C72:C107" si="2">(B72/$B$2)^(1/0.7)</f>
        <v>30.076796706886643</v>
      </c>
      <c r="D72">
        <f t="shared" ref="D72:D107" si="3">C72^$B$1-$B$2*C72</f>
        <v>0.97171189360710675</v>
      </c>
    </row>
    <row r="73" spans="2:4" x14ac:dyDescent="0.2">
      <c r="B73">
        <v>0.66</v>
      </c>
      <c r="C73">
        <f t="shared" si="2"/>
        <v>30.73999807308757</v>
      </c>
      <c r="D73">
        <f t="shared" si="3"/>
        <v>0.95014539498634276</v>
      </c>
    </row>
    <row r="74" spans="2:4" x14ac:dyDescent="0.2">
      <c r="B74">
        <v>0.67</v>
      </c>
      <c r="C74">
        <f t="shared" si="2"/>
        <v>31.407520084447871</v>
      </c>
      <c r="D74">
        <f t="shared" si="3"/>
        <v>0.92816253383890679</v>
      </c>
    </row>
    <row r="75" spans="2:4" x14ac:dyDescent="0.2">
      <c r="B75">
        <v>0.68</v>
      </c>
      <c r="C75">
        <f t="shared" si="2"/>
        <v>32.079325770232948</v>
      </c>
      <c r="D75">
        <f t="shared" si="3"/>
        <v>0.90576919821834267</v>
      </c>
    </row>
    <row r="76" spans="2:4" x14ac:dyDescent="0.2">
      <c r="B76">
        <v>0.69</v>
      </c>
      <c r="C76">
        <f t="shared" si="2"/>
        <v>32.755379016873007</v>
      </c>
      <c r="D76">
        <f t="shared" si="3"/>
        <v>0.88297108654179457</v>
      </c>
    </row>
    <row r="77" spans="2:4" x14ac:dyDescent="0.2">
      <c r="B77">
        <v>0.7</v>
      </c>
      <c r="C77">
        <f t="shared" si="2"/>
        <v>33.435644535914491</v>
      </c>
      <c r="D77">
        <f t="shared" si="3"/>
        <v>0.85977371663780122</v>
      </c>
    </row>
    <row r="78" spans="2:4" x14ac:dyDescent="0.2">
      <c r="B78">
        <v>0.71</v>
      </c>
      <c r="C78">
        <f t="shared" si="2"/>
        <v>34.120087833612047</v>
      </c>
      <c r="D78">
        <f t="shared" si="3"/>
        <v>0.83618243423218175</v>
      </c>
    </row>
    <row r="79" spans="2:4" x14ac:dyDescent="0.2">
      <c r="B79">
        <v>0.72</v>
      </c>
      <c r="C79">
        <f t="shared" si="2"/>
        <v>34.808675182054941</v>
      </c>
      <c r="D79">
        <f t="shared" si="3"/>
        <v>0.81220242091461481</v>
      </c>
    </row>
    <row r="80" spans="2:4" x14ac:dyDescent="0.2">
      <c r="B80">
        <v>0.73</v>
      </c>
      <c r="C80">
        <f t="shared" si="2"/>
        <v>35.501373591730285</v>
      </c>
      <c r="D80">
        <f t="shared" si="3"/>
        <v>0.78783870162470038</v>
      </c>
    </row>
    <row r="81" spans="2:4" x14ac:dyDescent="0.2">
      <c r="B81">
        <v>0.74</v>
      </c>
      <c r="C81">
        <f t="shared" si="2"/>
        <v>36.198150785432766</v>
      </c>
      <c r="D81">
        <f t="shared" si="3"/>
        <v>0.76309615169290668</v>
      </c>
    </row>
    <row r="82" spans="2:4" x14ac:dyDescent="0.2">
      <c r="B82">
        <v>0.75</v>
      </c>
      <c r="C82">
        <f t="shared" si="2"/>
        <v>36.898975173437286</v>
      </c>
      <c r="D82">
        <f t="shared" si="3"/>
        <v>0.73797950346874552</v>
      </c>
    </row>
    <row r="83" spans="2:4" x14ac:dyDescent="0.2">
      <c r="B83">
        <v>0.76</v>
      </c>
      <c r="C83">
        <f t="shared" si="2"/>
        <v>37.603815829857687</v>
      </c>
      <c r="D83">
        <f t="shared" si="3"/>
        <v>0.71249335256572399</v>
      </c>
    </row>
    <row r="84" spans="2:4" x14ac:dyDescent="0.2">
      <c r="B84">
        <v>0.77</v>
      </c>
      <c r="C84">
        <f t="shared" si="2"/>
        <v>38.31264247011957</v>
      </c>
      <c r="D84">
        <f t="shared" si="3"/>
        <v>0.68664216375019471</v>
      </c>
    </row>
    <row r="85" spans="2:4" x14ac:dyDescent="0.2">
      <c r="B85">
        <v>0.78</v>
      </c>
      <c r="C85">
        <f t="shared" si="2"/>
        <v>39.025425429481196</v>
      </c>
      <c r="D85">
        <f t="shared" si="3"/>
        <v>0.66043027649891162</v>
      </c>
    </row>
    <row r="86" spans="2:4" x14ac:dyDescent="0.2">
      <c r="B86">
        <v>0.79</v>
      </c>
      <c r="C86">
        <f t="shared" si="2"/>
        <v>39.742135642540575</v>
      </c>
      <c r="D86">
        <f t="shared" si="3"/>
        <v>0.63386191024811467</v>
      </c>
    </row>
    <row r="87" spans="2:4" x14ac:dyDescent="0.2">
      <c r="B87">
        <v>0.8</v>
      </c>
      <c r="C87">
        <f t="shared" si="2"/>
        <v>40.462744623671817</v>
      </c>
      <c r="D87">
        <f t="shared" si="3"/>
        <v>0.60694116935507703</v>
      </c>
    </row>
    <row r="88" spans="2:4" x14ac:dyDescent="0.2">
      <c r="B88">
        <v>0.81</v>
      </c>
      <c r="C88">
        <f t="shared" si="2"/>
        <v>41.187224448337226</v>
      </c>
      <c r="D88">
        <f t="shared" si="3"/>
        <v>0.57967204779141301</v>
      </c>
    </row>
    <row r="89" spans="2:4" x14ac:dyDescent="0.2">
      <c r="B89">
        <v>0.82</v>
      </c>
      <c r="C89">
        <f t="shared" si="2"/>
        <v>41.915547735225736</v>
      </c>
      <c r="D89">
        <f t="shared" si="3"/>
        <v>0.55205843358590023</v>
      </c>
    </row>
    <row r="90" spans="2:4" x14ac:dyDescent="0.2">
      <c r="B90">
        <v>0.83</v>
      </c>
      <c r="C90">
        <f t="shared" si="2"/>
        <v>42.647687629171429</v>
      </c>
      <c r="D90">
        <f t="shared" si="3"/>
        <v>0.52410411303319027</v>
      </c>
    </row>
    <row r="91" spans="2:4" x14ac:dyDescent="0.2">
      <c r="B91">
        <v>0.84</v>
      </c>
      <c r="C91">
        <f t="shared" si="2"/>
        <v>43.383617784808948</v>
      </c>
      <c r="D91">
        <f t="shared" si="3"/>
        <v>0.49581277468353147</v>
      </c>
    </row>
    <row r="92" spans="2:4" x14ac:dyDescent="0.2">
      <c r="B92">
        <v>0.85</v>
      </c>
      <c r="C92">
        <f t="shared" si="2"/>
        <v>44.123312350926028</v>
      </c>
      <c r="D92">
        <f t="shared" si="3"/>
        <v>0.46718801312745217</v>
      </c>
    </row>
    <row r="93" spans="2:4" x14ac:dyDescent="0.2">
      <c r="B93">
        <v>0.86</v>
      </c>
      <c r="C93">
        <f t="shared" si="2"/>
        <v>44.866745955474791</v>
      </c>
      <c r="D93">
        <f t="shared" si="3"/>
        <v>0.43823333258835806</v>
      </c>
    </row>
    <row r="94" spans="2:4" x14ac:dyDescent="0.2">
      <c r="B94">
        <v>0.87</v>
      </c>
      <c r="C94">
        <f t="shared" si="2"/>
        <v>45.613893691207437</v>
      </c>
      <c r="D94">
        <f t="shared" si="3"/>
        <v>0.40895215033496335</v>
      </c>
    </row>
    <row r="95" spans="2:4" x14ac:dyDescent="0.2">
      <c r="B95">
        <v>0.88</v>
      </c>
      <c r="C95">
        <f t="shared" si="2"/>
        <v>46.364731101903104</v>
      </c>
      <c r="D95">
        <f t="shared" si="3"/>
        <v>0.37934779992466128</v>
      </c>
    </row>
    <row r="96" spans="2:4" x14ac:dyDescent="0.2">
      <c r="B96">
        <v>0.89</v>
      </c>
      <c r="C96">
        <f t="shared" si="2"/>
        <v>47.119234169154993</v>
      </c>
      <c r="D96">
        <f t="shared" si="3"/>
        <v>0.34942353428811534</v>
      </c>
    </row>
    <row r="97" spans="2:4" x14ac:dyDescent="0.2">
      <c r="B97">
        <v>0.9</v>
      </c>
      <c r="C97">
        <f t="shared" si="2"/>
        <v>47.877379299689196</v>
      </c>
      <c r="D97">
        <f t="shared" si="3"/>
        <v>0.31918252866459351</v>
      </c>
    </row>
    <row r="98" spans="2:4" x14ac:dyDescent="0.2">
      <c r="B98">
        <v>0.91</v>
      </c>
      <c r="C98">
        <f t="shared" si="2"/>
        <v>48.639143313187894</v>
      </c>
      <c r="D98">
        <f t="shared" si="3"/>
        <v>0.28862788339693823</v>
      </c>
    </row>
    <row r="99" spans="2:4" x14ac:dyDescent="0.2">
      <c r="B99">
        <v>0.92</v>
      </c>
      <c r="C99">
        <f t="shared" si="2"/>
        <v>49.404503430591696</v>
      </c>
      <c r="D99">
        <f t="shared" si="3"/>
        <v>0.25776262659439109</v>
      </c>
    </row>
    <row r="100" spans="2:4" x14ac:dyDescent="0.2">
      <c r="B100">
        <v>0.93</v>
      </c>
      <c r="C100">
        <f t="shared" si="2"/>
        <v>50.173437262857234</v>
      </c>
      <c r="D100">
        <f t="shared" si="3"/>
        <v>0.22658971667096761</v>
      </c>
    </row>
    <row r="101" spans="2:4" x14ac:dyDescent="0.2">
      <c r="B101">
        <v>0.94</v>
      </c>
      <c r="C101">
        <f t="shared" si="2"/>
        <v>50.945922800147436</v>
      </c>
      <c r="D101">
        <f t="shared" si="3"/>
        <v>0.195112044766522</v>
      </c>
    </row>
    <row r="102" spans="2:4" x14ac:dyDescent="0.2">
      <c r="B102">
        <v>0.95</v>
      </c>
      <c r="C102">
        <f t="shared" si="2"/>
        <v>51.721938401433512</v>
      </c>
      <c r="D102">
        <f t="shared" si="3"/>
        <v>0.16333243705715805</v>
      </c>
    </row>
    <row r="103" spans="2:4" x14ac:dyDescent="0.2">
      <c r="B103">
        <v>0.96</v>
      </c>
      <c r="C103">
        <f t="shared" si="2"/>
        <v>52.501462784488815</v>
      </c>
      <c r="D103">
        <f t="shared" si="3"/>
        <v>0.13125365696122238</v>
      </c>
    </row>
    <row r="104" spans="2:4" x14ac:dyDescent="0.2">
      <c r="B104">
        <v>0.97</v>
      </c>
      <c r="C104">
        <f t="shared" si="2"/>
        <v>53.284475016255875</v>
      </c>
      <c r="D104">
        <f t="shared" si="3"/>
        <v>9.8878407246660416E-2</v>
      </c>
    </row>
    <row r="105" spans="2:4" x14ac:dyDescent="0.2">
      <c r="B105">
        <v>0.98</v>
      </c>
      <c r="C105">
        <f t="shared" si="2"/>
        <v>54.070954503568672</v>
      </c>
      <c r="D105">
        <f t="shared" si="3"/>
        <v>6.6209332045186198E-2</v>
      </c>
    </row>
    <row r="106" spans="2:4" x14ac:dyDescent="0.2">
      <c r="B106">
        <v>0.99</v>
      </c>
      <c r="C106">
        <f t="shared" si="2"/>
        <v>54.860880984214177</v>
      </c>
      <c r="D106">
        <f t="shared" si="3"/>
        <v>3.324901877831099E-2</v>
      </c>
    </row>
    <row r="107" spans="2:4" x14ac:dyDescent="0.2">
      <c r="B107">
        <v>1</v>
      </c>
      <c r="C107">
        <f t="shared" si="2"/>
        <v>55.654234518316677</v>
      </c>
      <c r="D107">
        <f t="shared" si="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Freeman</dc:creator>
  <cp:lastModifiedBy>ntheocarakis</cp:lastModifiedBy>
  <cp:revision>2</cp:revision>
  <dcterms:created xsi:type="dcterms:W3CDTF">2021-03-20T19:45:06Z</dcterms:created>
  <dcterms:modified xsi:type="dcterms:W3CDTF">2021-03-24T12:41:44Z</dcterms:modified>
  <dc:language>el-GR</dc:language>
</cp:coreProperties>
</file>