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heocarakis\Documents\Academic\2020\Growth\"/>
    </mc:Choice>
  </mc:AlternateContent>
  <xr:revisionPtr revIDLastSave="0" documentId="13_ncr:1_{196537C2-AEE4-4750-9B1A-5A76F902F390}" xr6:coauthVersionLast="47" xr6:coauthVersionMax="47" xr10:uidLastSave="{00000000-0000-0000-0000-000000000000}"/>
  <bookViews>
    <workbookView xWindow="-120" yWindow="-120" windowWidth="29040" windowHeight="15840" xr2:uid="{D5F9D429-D656-41E1-8545-B80756629E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1" l="1"/>
  <c r="J44" i="1" s="1"/>
  <c r="I31" i="1"/>
  <c r="J31" i="1" s="1"/>
  <c r="I30" i="1"/>
  <c r="J30" i="1" s="1"/>
  <c r="I29" i="1"/>
  <c r="J29" i="1" s="1"/>
  <c r="I28" i="1"/>
  <c r="J28" i="1" s="1"/>
  <c r="I27" i="1"/>
  <c r="J27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67" i="1" s="1"/>
  <c r="I33" i="1"/>
  <c r="J33" i="1" s="1"/>
  <c r="I32" i="1"/>
  <c r="J32" i="1" s="1"/>
  <c r="I26" i="1"/>
  <c r="J26" i="1" s="1"/>
  <c r="I25" i="1"/>
  <c r="J25" i="1" s="1"/>
  <c r="I24" i="1"/>
  <c r="J24" i="1" s="1"/>
  <c r="I23" i="1"/>
  <c r="J23" i="1" s="1"/>
  <c r="I22" i="1"/>
  <c r="J22" i="1" s="1"/>
  <c r="I48" i="1"/>
  <c r="J48" i="1" s="1"/>
  <c r="I47" i="1"/>
  <c r="J47" i="1" s="1"/>
  <c r="I46" i="1"/>
  <c r="J46" i="1" s="1"/>
  <c r="I45" i="1"/>
  <c r="J45" i="1" s="1"/>
  <c r="I43" i="1"/>
  <c r="J43" i="1" s="1"/>
  <c r="I42" i="1"/>
  <c r="J42" i="1" s="1"/>
  <c r="I41" i="1"/>
  <c r="J41" i="1" s="1"/>
  <c r="I40" i="1"/>
  <c r="J40" i="1" s="1"/>
  <c r="I21" i="1"/>
  <c r="J21" i="1" s="1"/>
  <c r="E24" i="1"/>
  <c r="E23" i="1"/>
  <c r="E22" i="1"/>
  <c r="E21" i="1"/>
  <c r="E20" i="1"/>
  <c r="D25" i="1"/>
  <c r="K34" i="1" s="1"/>
  <c r="I58" i="1" l="1"/>
  <c r="K44" i="1"/>
  <c r="I77" i="1" s="1"/>
  <c r="K27" i="1"/>
  <c r="I60" i="1" s="1"/>
  <c r="K30" i="1"/>
  <c r="I63" i="1" s="1"/>
  <c r="K28" i="1"/>
  <c r="I61" i="1" s="1"/>
  <c r="K31" i="1"/>
  <c r="I64" i="1" s="1"/>
  <c r="K29" i="1"/>
  <c r="I62" i="1" s="1"/>
  <c r="D30" i="1"/>
  <c r="K41" i="1"/>
  <c r="I74" i="1" s="1"/>
  <c r="K48" i="1"/>
  <c r="I81" i="1" s="1"/>
  <c r="K38" i="1"/>
  <c r="I71" i="1" s="1"/>
  <c r="K21" i="1"/>
  <c r="I54" i="1" s="1"/>
  <c r="K45" i="1"/>
  <c r="I78" i="1" s="1"/>
  <c r="K22" i="1"/>
  <c r="I55" i="1" s="1"/>
  <c r="K25" i="1"/>
  <c r="K33" i="1"/>
  <c r="I66" i="1" s="1"/>
  <c r="K39" i="1"/>
  <c r="I72" i="1" s="1"/>
  <c r="K32" i="1"/>
  <c r="I65" i="1" s="1"/>
  <c r="K36" i="1"/>
  <c r="I69" i="1" s="1"/>
  <c r="K46" i="1"/>
  <c r="I79" i="1" s="1"/>
  <c r="K37" i="1"/>
  <c r="I70" i="1" s="1"/>
  <c r="E25" i="1"/>
  <c r="K42" i="1"/>
  <c r="I75" i="1" s="1"/>
  <c r="K24" i="1"/>
  <c r="I57" i="1" s="1"/>
  <c r="K35" i="1"/>
  <c r="I68" i="1" s="1"/>
  <c r="K43" i="1"/>
  <c r="I76" i="1" s="1"/>
  <c r="K40" i="1"/>
  <c r="I73" i="1" s="1"/>
  <c r="K47" i="1"/>
  <c r="I80" i="1" s="1"/>
  <c r="K23" i="1"/>
  <c r="I56" i="1" s="1"/>
  <c r="K26" i="1"/>
  <c r="I59" i="1" s="1"/>
</calcChain>
</file>

<file path=xl/sharedStrings.xml><?xml version="1.0" encoding="utf-8"?>
<sst xmlns="http://schemas.openxmlformats.org/spreadsheetml/2006/main" count="16" uniqueCount="14">
  <si>
    <t>s</t>
  </si>
  <si>
    <t>α</t>
  </si>
  <si>
    <t>n</t>
  </si>
  <si>
    <t>g</t>
  </si>
  <si>
    <t>δ</t>
  </si>
  <si>
    <t>n+g+δ</t>
  </si>
  <si>
    <t>k</t>
  </si>
  <si>
    <t>(n+g+δ)k</t>
  </si>
  <si>
    <r>
      <t>f(</t>
    </r>
    <r>
      <rPr>
        <i/>
        <sz val="16"/>
        <color theme="1"/>
        <rFont val="Times New Roman"/>
        <family val="1"/>
        <charset val="161"/>
      </rPr>
      <t>k</t>
    </r>
    <r>
      <rPr>
        <sz val="16"/>
        <color theme="1"/>
        <rFont val="Times New Roman"/>
        <family val="1"/>
        <charset val="161"/>
      </rPr>
      <t>)</t>
    </r>
  </si>
  <si>
    <r>
      <rPr>
        <i/>
        <sz val="16"/>
        <color theme="1"/>
        <rFont val="Times New Roman"/>
        <family val="1"/>
        <charset val="161"/>
      </rPr>
      <t>s</t>
    </r>
    <r>
      <rPr>
        <sz val="16"/>
        <color theme="1"/>
        <rFont val="Times New Roman"/>
        <family val="1"/>
        <charset val="161"/>
      </rPr>
      <t>f(</t>
    </r>
    <r>
      <rPr>
        <i/>
        <sz val="16"/>
        <color theme="1"/>
        <rFont val="Times New Roman"/>
        <family val="1"/>
        <charset val="161"/>
      </rPr>
      <t>k</t>
    </r>
    <r>
      <rPr>
        <sz val="16"/>
        <color theme="1"/>
        <rFont val="Times New Roman"/>
        <family val="1"/>
        <charset val="161"/>
      </rPr>
      <t>)</t>
    </r>
  </si>
  <si>
    <t>k*</t>
  </si>
  <si>
    <r>
      <t>k</t>
    </r>
    <r>
      <rPr>
        <sz val="12"/>
        <color theme="1"/>
        <rFont val="Times New Roman"/>
        <family val="1"/>
        <charset val="161"/>
      </rPr>
      <t>dot</t>
    </r>
  </si>
  <si>
    <t>Διάγραμμα φάσης</t>
  </si>
  <si>
    <t>Υπόδειγμα Solow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</si>
</sst>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61"/>
      <scheme val="minor"/>
    </font>
    <font>
      <i/>
      <sz val="16"/>
      <color theme="1"/>
      <name val="Times New Roman"/>
      <family val="1"/>
      <charset val="161"/>
    </font>
    <font>
      <i/>
      <sz val="18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sz val="16"/>
      <color theme="1"/>
      <name val="Times New Roman"/>
      <family val="1"/>
      <charset val="161"/>
    </font>
    <font>
      <sz val="20"/>
      <color theme="1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2" fontId="0" fillId="2" borderId="0" xfId="0" applyNumberFormat="1" applyFill="1"/>
    <xf numFmtId="164" fontId="0" fillId="2" borderId="0" xfId="0" applyNumberForma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Υπόδειγμα </a:t>
            </a:r>
            <a:r>
              <a:rPr lang="en-US"/>
              <a:t>Solow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Sheet1!$I$20</c:f>
              <c:strCache>
                <c:ptCount val="1"/>
                <c:pt idx="0">
                  <c:v>f(k)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Sheet1!$H$21:$H$49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Sheet1!$I$21:$I$49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0.12589254117941673</c:v>
                </c:pt>
                <c:pt idx="2">
                  <c:v>0.16993715551916036</c:v>
                </c:pt>
                <c:pt idx="3">
                  <c:v>0.22939116611195157</c:v>
                </c:pt>
                <c:pt idx="4">
                  <c:v>0.30964568595634778</c:v>
                </c:pt>
                <c:pt idx="5">
                  <c:v>0.4179779564160892</c:v>
                </c:pt>
                <c:pt idx="6">
                  <c:v>0.56421122584087668</c:v>
                </c:pt>
                <c:pt idx="7">
                  <c:v>0.76160549253456078</c:v>
                </c:pt>
                <c:pt idx="8" formatCode="General">
                  <c:v>1</c:v>
                </c:pt>
                <c:pt idx="9">
                  <c:v>1.0280598819960367</c:v>
                </c:pt>
                <c:pt idx="10">
                  <c:v>1.0593689665785337</c:v>
                </c:pt>
                <c:pt idx="11">
                  <c:v>1.0916315547405016</c:v>
                </c:pt>
                <c:pt idx="12">
                  <c:v>1.1248766849890766</c:v>
                </c:pt>
                <c:pt idx="13">
                  <c:v>1.1591342801855959</c:v>
                </c:pt>
                <c:pt idx="14">
                  <c:v>1.1944351744781936</c:v>
                </c:pt>
                <c:pt idx="15">
                  <c:v>1.2311444133449163</c:v>
                </c:pt>
                <c:pt idx="16">
                  <c:v>1.3903891703159093</c:v>
                </c:pt>
                <c:pt idx="17">
                  <c:v>1.515716566510398</c:v>
                </c:pt>
                <c:pt idx="18">
                  <c:v>1.6206565966927624</c:v>
                </c:pt>
                <c:pt idx="19">
                  <c:v>1.7117698594097051</c:v>
                </c:pt>
                <c:pt idx="20">
                  <c:v>1.7927899625209971</c:v>
                </c:pt>
                <c:pt idx="21">
                  <c:v>1.8660659830736148</c:v>
                </c:pt>
                <c:pt idx="22">
                  <c:v>1.9331820449317627</c:v>
                </c:pt>
                <c:pt idx="23">
                  <c:v>1.9932353156386882</c:v>
                </c:pt>
                <c:pt idx="24">
                  <c:v>1.9952623149688797</c:v>
                </c:pt>
                <c:pt idx="25">
                  <c:v>2.0531364136588439</c:v>
                </c:pt>
                <c:pt idx="26">
                  <c:v>2.1074358993444711</c:v>
                </c:pt>
                <c:pt idx="27">
                  <c:v>2.1586538444215799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76-4ACF-AE81-077E3D7456DB}"/>
            </c:ext>
          </c:extLst>
        </c:ser>
        <c:ser>
          <c:idx val="1"/>
          <c:order val="1"/>
          <c:tx>
            <c:strRef>
              <c:f>Sheet1!$J$20</c:f>
              <c:strCache>
                <c:ptCount val="1"/>
                <c:pt idx="0">
                  <c:v>sf(k)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Sheet1!$H$21:$H$49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Sheet1!$J$21:$J$49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6.2946270589708364E-2</c:v>
                </c:pt>
                <c:pt idx="2">
                  <c:v>8.496857775958018E-2</c:v>
                </c:pt>
                <c:pt idx="3">
                  <c:v>0.11469558305597578</c:v>
                </c:pt>
                <c:pt idx="4">
                  <c:v>0.15482284297817389</c:v>
                </c:pt>
                <c:pt idx="5">
                  <c:v>0.2089889782080446</c:v>
                </c:pt>
                <c:pt idx="6">
                  <c:v>0.28210561292043834</c:v>
                </c:pt>
                <c:pt idx="7">
                  <c:v>0.38080274626728039</c:v>
                </c:pt>
                <c:pt idx="8" formatCode="General">
                  <c:v>0.5</c:v>
                </c:pt>
                <c:pt idx="9">
                  <c:v>0.51402994099801835</c:v>
                </c:pt>
                <c:pt idx="10">
                  <c:v>0.52968448328926687</c:v>
                </c:pt>
                <c:pt idx="11">
                  <c:v>0.54581577737025078</c:v>
                </c:pt>
                <c:pt idx="12">
                  <c:v>0.56243834249453828</c:v>
                </c:pt>
                <c:pt idx="13">
                  <c:v>0.57956714009279797</c:v>
                </c:pt>
                <c:pt idx="14">
                  <c:v>0.59721758723909679</c:v>
                </c:pt>
                <c:pt idx="15">
                  <c:v>0.61557220667245816</c:v>
                </c:pt>
                <c:pt idx="16">
                  <c:v>0.69519458515795463</c:v>
                </c:pt>
                <c:pt idx="17">
                  <c:v>0.75785828325519899</c:v>
                </c:pt>
                <c:pt idx="18">
                  <c:v>0.8103282983463812</c:v>
                </c:pt>
                <c:pt idx="19">
                  <c:v>0.85588492970485253</c:v>
                </c:pt>
                <c:pt idx="20">
                  <c:v>0.89639498126049855</c:v>
                </c:pt>
                <c:pt idx="21">
                  <c:v>0.93303299153680741</c:v>
                </c:pt>
                <c:pt idx="22">
                  <c:v>0.96659102246588136</c:v>
                </c:pt>
                <c:pt idx="23">
                  <c:v>0.99661765781934408</c:v>
                </c:pt>
                <c:pt idx="24">
                  <c:v>0.99763115748443987</c:v>
                </c:pt>
                <c:pt idx="25">
                  <c:v>1.026568206829422</c:v>
                </c:pt>
                <c:pt idx="26">
                  <c:v>1.0537179496722355</c:v>
                </c:pt>
                <c:pt idx="27">
                  <c:v>1.07932692221079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76-4ACF-AE81-077E3D7456DB}"/>
            </c:ext>
          </c:extLst>
        </c:ser>
        <c:ser>
          <c:idx val="2"/>
          <c:order val="2"/>
          <c:tx>
            <c:strRef>
              <c:f>Sheet1!$K$20</c:f>
              <c:strCache>
                <c:ptCount val="1"/>
                <c:pt idx="0">
                  <c:v>(n+g+δ)k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9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476-4ACF-AE81-077E3D7456DB}"/>
              </c:ext>
            </c:extLst>
          </c:dPt>
          <c:xVal>
            <c:numRef>
              <c:f>Sheet1!$H$21:$H$49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Sheet1!$K$21:$K$49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1.0000000000000003E-4</c:v>
                </c:pt>
                <c:pt idx="2">
                  <c:v>2.718281828459046E-4</c:v>
                </c:pt>
                <c:pt idx="3">
                  <c:v>7.3890560989306518E-4</c:v>
                </c:pt>
                <c:pt idx="4">
                  <c:v>2.0085536923187676E-3</c:v>
                </c:pt>
                <c:pt idx="5">
                  <c:v>5.4598150033144249E-3</c:v>
                </c:pt>
                <c:pt idx="6">
                  <c:v>1.4841315910257663E-2</c:v>
                </c:pt>
                <c:pt idx="7">
                  <c:v>4.0342879349273525E-2</c:v>
                </c:pt>
                <c:pt idx="8" formatCode="General">
                  <c:v>0.1</c:v>
                </c:pt>
                <c:pt idx="9">
                  <c:v>0.10966331584284589</c:v>
                </c:pt>
                <c:pt idx="10">
                  <c:v>0.1211967074492577</c:v>
                </c:pt>
                <c:pt idx="11">
                  <c:v>0.13394307643944181</c:v>
                </c:pt>
                <c:pt idx="12">
                  <c:v>0.14802999275845458</c:v>
                </c:pt>
                <c:pt idx="13">
                  <c:v>0.1635984429995927</c:v>
                </c:pt>
                <c:pt idx="14">
                  <c:v>0.18080424144560636</c:v>
                </c:pt>
                <c:pt idx="15" formatCode="General">
                  <c:v>0.2</c:v>
                </c:pt>
                <c:pt idx="16" formatCode="General">
                  <c:v>0.30000000000000004</c:v>
                </c:pt>
                <c:pt idx="17" formatCode="General">
                  <c:v>0.4</c:v>
                </c:pt>
                <c:pt idx="18" formatCode="General">
                  <c:v>0.5</c:v>
                </c:pt>
                <c:pt idx="19" formatCode="General">
                  <c:v>0.60000000000000009</c:v>
                </c:pt>
                <c:pt idx="20" formatCode="General">
                  <c:v>0.70000000000000007</c:v>
                </c:pt>
                <c:pt idx="21" formatCode="General">
                  <c:v>0.8</c:v>
                </c:pt>
                <c:pt idx="22" formatCode="General">
                  <c:v>0.9</c:v>
                </c:pt>
                <c:pt idx="23">
                  <c:v>0.99661765781934397</c:v>
                </c:pt>
                <c:pt idx="24" formatCode="General">
                  <c:v>1</c:v>
                </c:pt>
                <c:pt idx="25" formatCode="General">
                  <c:v>1.1000000000000001</c:v>
                </c:pt>
                <c:pt idx="26" formatCode="General">
                  <c:v>1.2000000000000002</c:v>
                </c:pt>
                <c:pt idx="27" formatCode="General">
                  <c:v>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76-4ACF-AE81-077E3D745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66943"/>
        <c:axId val="739965695"/>
      </c:scatterChart>
      <c:valAx>
        <c:axId val="73996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65695"/>
        <c:crosses val="autoZero"/>
        <c:crossBetween val="midCat"/>
      </c:valAx>
      <c:valAx>
        <c:axId val="73996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66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Διάγραμμα</a:t>
            </a:r>
            <a:r>
              <a:rPr lang="el-GR" baseline="0"/>
              <a:t> φάσης</a:t>
            </a:r>
            <a:endParaRPr lang="en-US"/>
          </a:p>
        </c:rich>
      </c:tx>
      <c:layout>
        <c:manualLayout>
          <c:xMode val="edge"/>
          <c:yMode val="edge"/>
          <c:x val="0.44340471940845461"/>
          <c:y val="2.0539144455684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Sheet1!$I$53</c:f>
              <c:strCache>
                <c:ptCount val="1"/>
                <c:pt idx="0">
                  <c:v>kdot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Sheet1!$H$54:$H$81</c:f>
              <c:numCache>
                <c:formatCode>0.000</c:formatCode>
                <c:ptCount val="28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Sheet1!$I$54:$I$81</c:f>
              <c:numCache>
                <c:formatCode>General</c:formatCode>
                <c:ptCount val="28"/>
                <c:pt idx="0">
                  <c:v>0</c:v>
                </c:pt>
                <c:pt idx="1">
                  <c:v>6.2846270589708361E-2</c:v>
                </c:pt>
                <c:pt idx="2">
                  <c:v>8.4696749576734273E-2</c:v>
                </c:pt>
                <c:pt idx="3">
                  <c:v>0.11395667744608272</c:v>
                </c:pt>
                <c:pt idx="4">
                  <c:v>0.15281428928585514</c:v>
                </c:pt>
                <c:pt idx="5">
                  <c:v>0.20352916320473019</c:v>
                </c:pt>
                <c:pt idx="6">
                  <c:v>0.26726429701018067</c:v>
                </c:pt>
                <c:pt idx="7">
                  <c:v>0.34045986691800689</c:v>
                </c:pt>
                <c:pt idx="8">
                  <c:v>0.4</c:v>
                </c:pt>
                <c:pt idx="9">
                  <c:v>0.40436662515517247</c:v>
                </c:pt>
                <c:pt idx="10">
                  <c:v>0.40848777584000917</c:v>
                </c:pt>
                <c:pt idx="11">
                  <c:v>0.41187270093080897</c:v>
                </c:pt>
                <c:pt idx="12">
                  <c:v>0.4144083497360837</c:v>
                </c:pt>
                <c:pt idx="13">
                  <c:v>0.41596869709320528</c:v>
                </c:pt>
                <c:pt idx="14">
                  <c:v>0.41641334579349043</c:v>
                </c:pt>
                <c:pt idx="15">
                  <c:v>0.41557220667245814</c:v>
                </c:pt>
                <c:pt idx="16">
                  <c:v>0.39519458515795458</c:v>
                </c:pt>
                <c:pt idx="17">
                  <c:v>0.35785828325519897</c:v>
                </c:pt>
                <c:pt idx="18">
                  <c:v>0.3103282983463812</c:v>
                </c:pt>
                <c:pt idx="19">
                  <c:v>0.25588492970485244</c:v>
                </c:pt>
                <c:pt idx="20">
                  <c:v>0.19639498126049848</c:v>
                </c:pt>
                <c:pt idx="21">
                  <c:v>0.13303299153680737</c:v>
                </c:pt>
                <c:pt idx="22">
                  <c:v>6.6591022465881333E-2</c:v>
                </c:pt>
                <c:pt idx="23">
                  <c:v>0</c:v>
                </c:pt>
                <c:pt idx="24">
                  <c:v>-2.3688425155601323E-3</c:v>
                </c:pt>
                <c:pt idx="25">
                  <c:v>-7.343179317057813E-2</c:v>
                </c:pt>
                <c:pt idx="26">
                  <c:v>-0.14628205032776465</c:v>
                </c:pt>
                <c:pt idx="27">
                  <c:v>-0.22067307778921008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9F-47EA-91F2-3ECE45BEF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572559"/>
        <c:axId val="977567151"/>
      </c:scatterChart>
      <c:valAx>
        <c:axId val="977572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567151"/>
        <c:crosses val="autoZero"/>
        <c:crossBetween val="midCat"/>
      </c:valAx>
      <c:valAx>
        <c:axId val="97756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572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</xdr:colOff>
      <xdr:row>21</xdr:row>
      <xdr:rowOff>195261</xdr:rowOff>
    </xdr:from>
    <xdr:to>
      <xdr:col>24</xdr:col>
      <xdr:colOff>581025</xdr:colOff>
      <xdr:row>49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9945E3-FB8D-405D-BF98-FB9AF5860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5</xdr:col>
          <xdr:colOff>51262</xdr:colOff>
          <xdr:row>34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43F60B9-6A3F-4F32-84FF-1FC67C6F2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585786</xdr:colOff>
      <xdr:row>52</xdr:row>
      <xdr:rowOff>14286</xdr:rowOff>
    </xdr:from>
    <xdr:to>
      <xdr:col>24</xdr:col>
      <xdr:colOff>609599</xdr:colOff>
      <xdr:row>71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EC717B4-2C12-4A65-AFF5-5DB494EB75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609599</xdr:colOff>
          <xdr:row>53</xdr:row>
          <xdr:rowOff>1</xdr:rowOff>
        </xdr:from>
        <xdr:to>
          <xdr:col>6</xdr:col>
          <xdr:colOff>304800</xdr:colOff>
          <xdr:row>55</xdr:row>
          <xdr:rowOff>140119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E41155D-F6A5-4CEF-AE07-57EEC9CDC5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4</xdr:col>
          <xdr:colOff>138320</xdr:colOff>
          <xdr:row>28</xdr:row>
          <xdr:rowOff>19050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AF2A6EC-9C76-426F-8848-8C7291F1DF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142875</xdr:colOff>
      <xdr:row>0</xdr:row>
      <xdr:rowOff>0</xdr:rowOff>
    </xdr:from>
    <xdr:to>
      <xdr:col>23</xdr:col>
      <xdr:colOff>362917</xdr:colOff>
      <xdr:row>19</xdr:row>
      <xdr:rowOff>267262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A4F5F8A-80DF-47DF-9007-A81527E0C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81950" y="0"/>
          <a:ext cx="6925642" cy="402963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85</xdr:row>
      <xdr:rowOff>0</xdr:rowOff>
    </xdr:from>
    <xdr:to>
      <xdr:col>19</xdr:col>
      <xdr:colOff>477384</xdr:colOff>
      <xdr:row>91</xdr:row>
      <xdr:rowOff>143054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BB97FBF-1275-4ACE-8D3F-0EFCD2440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57700" y="17278350"/>
          <a:ext cx="8125959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EA181-4C01-4AE8-8C0A-0AD1BA07D470}">
  <dimension ref="C18:K81"/>
  <sheetViews>
    <sheetView tabSelected="1" workbookViewId="0">
      <selection activeCell="M80" sqref="M80"/>
    </sheetView>
  </sheetViews>
  <sheetFormatPr defaultRowHeight="15" x14ac:dyDescent="0.25"/>
  <cols>
    <col min="3" max="3" width="12" bestFit="1" customWidth="1"/>
    <col min="11" max="11" width="14.140625" bestFit="1" customWidth="1"/>
  </cols>
  <sheetData>
    <row r="18" spans="3:11" ht="26.25" x14ac:dyDescent="0.4">
      <c r="C18" s="10" t="s">
        <v>13</v>
      </c>
    </row>
    <row r="20" spans="3:11" ht="23.25" x14ac:dyDescent="0.35">
      <c r="C20" s="2" t="s">
        <v>0</v>
      </c>
      <c r="D20">
        <v>0.5</v>
      </c>
      <c r="E20" s="3">
        <f>D20</f>
        <v>0.5</v>
      </c>
      <c r="H20" s="1" t="s">
        <v>6</v>
      </c>
      <c r="I20" s="4" t="s">
        <v>8</v>
      </c>
      <c r="J20" s="4" t="s">
        <v>9</v>
      </c>
      <c r="K20" s="1" t="s">
        <v>7</v>
      </c>
    </row>
    <row r="21" spans="3:11" ht="23.25" x14ac:dyDescent="0.35">
      <c r="C21" s="2" t="s">
        <v>1</v>
      </c>
      <c r="D21">
        <v>0.3</v>
      </c>
      <c r="E21" s="3">
        <f t="shared" ref="E21:E25" si="0">D21</f>
        <v>0.3</v>
      </c>
      <c r="H21">
        <v>0</v>
      </c>
      <c r="I21">
        <f>H21^$D$21</f>
        <v>0</v>
      </c>
      <c r="J21">
        <f>$D$20*I21</f>
        <v>0</v>
      </c>
      <c r="K21">
        <f>$D$25*H21</f>
        <v>0</v>
      </c>
    </row>
    <row r="22" spans="3:11" ht="23.25" x14ac:dyDescent="0.35">
      <c r="C22" s="2" t="s">
        <v>2</v>
      </c>
      <c r="D22">
        <v>0.02</v>
      </c>
      <c r="E22" s="3">
        <f t="shared" si="0"/>
        <v>0.02</v>
      </c>
      <c r="H22" s="6">
        <v>1.0000000000000002E-3</v>
      </c>
      <c r="I22" s="6">
        <f t="shared" ref="I22:I28" si="1">H22^$D$21</f>
        <v>0.12589254117941673</v>
      </c>
      <c r="J22" s="6">
        <f t="shared" ref="J22:J28" si="2">$D$20*I22</f>
        <v>6.2946270589708364E-2</v>
      </c>
      <c r="K22" s="6">
        <f t="shared" ref="K22:K28" si="3">$D$25*H22</f>
        <v>1.0000000000000003E-4</v>
      </c>
    </row>
    <row r="23" spans="3:11" ht="23.25" x14ac:dyDescent="0.35">
      <c r="C23" s="2" t="s">
        <v>3</v>
      </c>
      <c r="D23">
        <v>0.03</v>
      </c>
      <c r="E23" s="3">
        <f t="shared" si="0"/>
        <v>0.03</v>
      </c>
      <c r="H23" s="6">
        <v>2.7182818284590461E-3</v>
      </c>
      <c r="I23" s="6">
        <f t="shared" si="1"/>
        <v>0.16993715551916036</v>
      </c>
      <c r="J23" s="6">
        <f t="shared" si="2"/>
        <v>8.496857775958018E-2</v>
      </c>
      <c r="K23" s="6">
        <f t="shared" si="3"/>
        <v>2.718281828459046E-4</v>
      </c>
    </row>
    <row r="24" spans="3:11" ht="23.25" x14ac:dyDescent="0.35">
      <c r="C24" s="2" t="s">
        <v>4</v>
      </c>
      <c r="D24">
        <v>0.05</v>
      </c>
      <c r="E24" s="3">
        <f t="shared" si="0"/>
        <v>0.05</v>
      </c>
      <c r="H24" s="6">
        <v>7.3890560989306516E-3</v>
      </c>
      <c r="I24" s="6">
        <f t="shared" si="1"/>
        <v>0.22939116611195157</v>
      </c>
      <c r="J24" s="6">
        <f t="shared" si="2"/>
        <v>0.11469558305597578</v>
      </c>
      <c r="K24" s="6">
        <f t="shared" si="3"/>
        <v>7.3890560989306518E-4</v>
      </c>
    </row>
    <row r="25" spans="3:11" ht="23.25" x14ac:dyDescent="0.35">
      <c r="C25" s="2" t="s">
        <v>5</v>
      </c>
      <c r="D25">
        <f>D22+D23+D24</f>
        <v>0.1</v>
      </c>
      <c r="E25" s="3">
        <f t="shared" si="0"/>
        <v>0.1</v>
      </c>
      <c r="H25" s="6">
        <v>2.0085536923187673E-2</v>
      </c>
      <c r="I25" s="6">
        <f t="shared" si="1"/>
        <v>0.30964568595634778</v>
      </c>
      <c r="J25" s="6">
        <f t="shared" si="2"/>
        <v>0.15482284297817389</v>
      </c>
      <c r="K25" s="6">
        <f t="shared" si="3"/>
        <v>2.0085536923187676E-3</v>
      </c>
    </row>
    <row r="26" spans="3:11" x14ac:dyDescent="0.25">
      <c r="H26" s="6">
        <v>5.4598150033144249E-2</v>
      </c>
      <c r="I26" s="6">
        <f t="shared" si="1"/>
        <v>0.4179779564160892</v>
      </c>
      <c r="J26" s="6">
        <f t="shared" si="2"/>
        <v>0.2089889782080446</v>
      </c>
      <c r="K26" s="6">
        <f t="shared" si="3"/>
        <v>5.4598150033144249E-3</v>
      </c>
    </row>
    <row r="27" spans="3:11" x14ac:dyDescent="0.25">
      <c r="H27" s="6">
        <v>0.14841315910257663</v>
      </c>
      <c r="I27" s="6">
        <f t="shared" si="1"/>
        <v>0.56421122584087668</v>
      </c>
      <c r="J27" s="6">
        <f t="shared" si="2"/>
        <v>0.28210561292043834</v>
      </c>
      <c r="K27" s="6">
        <f t="shared" si="3"/>
        <v>1.4841315910257663E-2</v>
      </c>
    </row>
    <row r="28" spans="3:11" x14ac:dyDescent="0.25">
      <c r="H28" s="6">
        <v>0.40342879349273519</v>
      </c>
      <c r="I28" s="6">
        <f t="shared" si="1"/>
        <v>0.76160549253456078</v>
      </c>
      <c r="J28" s="6">
        <f t="shared" si="2"/>
        <v>0.38080274626728039</v>
      </c>
      <c r="K28" s="6">
        <f t="shared" si="3"/>
        <v>4.0342879349273525E-2</v>
      </c>
    </row>
    <row r="29" spans="3:11" x14ac:dyDescent="0.25">
      <c r="H29">
        <v>1</v>
      </c>
      <c r="I29">
        <f>H29^$D$21</f>
        <v>1</v>
      </c>
      <c r="J29">
        <f>$D$20*I29</f>
        <v>0.5</v>
      </c>
      <c r="K29">
        <f>$D$25*H29</f>
        <v>0.1</v>
      </c>
    </row>
    <row r="30" spans="3:11" ht="23.25" x14ac:dyDescent="0.35">
      <c r="C30" s="2" t="s">
        <v>10</v>
      </c>
      <c r="D30">
        <f>(D20/D25)^(1/(1-D21))</f>
        <v>9.9661765781934388</v>
      </c>
      <c r="H30" s="5">
        <v>1.0966331584284588</v>
      </c>
      <c r="I30" s="6">
        <f>H30^$D$21</f>
        <v>1.0280598819960367</v>
      </c>
      <c r="J30" s="6">
        <f>$D$20*I30</f>
        <v>0.51402994099801835</v>
      </c>
      <c r="K30" s="6">
        <f>$D$25*H30</f>
        <v>0.10966331584284589</v>
      </c>
    </row>
    <row r="31" spans="3:11" x14ac:dyDescent="0.25">
      <c r="H31" s="5">
        <v>1.211967074492577</v>
      </c>
      <c r="I31" s="6">
        <f>H31^$D$21</f>
        <v>1.0593689665785337</v>
      </c>
      <c r="J31" s="6">
        <f>$D$20*I31</f>
        <v>0.52968448328926687</v>
      </c>
      <c r="K31" s="6">
        <f>$D$25*H31</f>
        <v>0.1211967074492577</v>
      </c>
    </row>
    <row r="32" spans="3:11" x14ac:dyDescent="0.25">
      <c r="H32" s="5">
        <v>1.3394307643944181</v>
      </c>
      <c r="I32" s="6">
        <f>H32^$D$21</f>
        <v>1.0916315547405016</v>
      </c>
      <c r="J32" s="6">
        <f>$D$20*I32</f>
        <v>0.54581577737025078</v>
      </c>
      <c r="K32" s="6">
        <f>$D$25*H32</f>
        <v>0.13394307643944181</v>
      </c>
    </row>
    <row r="33" spans="7:11" x14ac:dyDescent="0.25">
      <c r="H33" s="5">
        <v>1.4802999275845456</v>
      </c>
      <c r="I33" s="6">
        <f>H33^$D$21</f>
        <v>1.1248766849890766</v>
      </c>
      <c r="J33" s="6">
        <f>$D$20*I33</f>
        <v>0.56243834249453828</v>
      </c>
      <c r="K33" s="6">
        <f>$D$25*H33</f>
        <v>0.14802999275845458</v>
      </c>
    </row>
    <row r="34" spans="7:11" x14ac:dyDescent="0.25">
      <c r="H34" s="5">
        <v>1.635984429995927</v>
      </c>
      <c r="I34" s="6">
        <f>H34^$D$21</f>
        <v>1.1591342801855959</v>
      </c>
      <c r="J34" s="6">
        <f>$D$20*I34</f>
        <v>0.57956714009279797</v>
      </c>
      <c r="K34" s="6">
        <f>$D$25*H34</f>
        <v>0.1635984429995927</v>
      </c>
    </row>
    <row r="35" spans="7:11" x14ac:dyDescent="0.25">
      <c r="H35" s="5">
        <v>1.8080424144560636</v>
      </c>
      <c r="I35" s="6">
        <f>H35^$D$21</f>
        <v>1.1944351744781936</v>
      </c>
      <c r="J35" s="6">
        <f>$D$20*I35</f>
        <v>0.59721758723909679</v>
      </c>
      <c r="K35" s="6">
        <f>$D$25*H35</f>
        <v>0.18080424144560636</v>
      </c>
    </row>
    <row r="36" spans="7:11" x14ac:dyDescent="0.25">
      <c r="H36">
        <v>2</v>
      </c>
      <c r="I36" s="6">
        <f>H36^$D$21</f>
        <v>1.2311444133449163</v>
      </c>
      <c r="J36" s="6">
        <f>$D$20*I36</f>
        <v>0.61557220667245816</v>
      </c>
      <c r="K36">
        <f>$D$25*H36</f>
        <v>0.2</v>
      </c>
    </row>
    <row r="37" spans="7:11" x14ac:dyDescent="0.25">
      <c r="H37">
        <v>3</v>
      </c>
      <c r="I37" s="6">
        <f>H37^$D$21</f>
        <v>1.3903891703159093</v>
      </c>
      <c r="J37" s="6">
        <f>$D$20*I37</f>
        <v>0.69519458515795463</v>
      </c>
      <c r="K37">
        <f>$D$25*H37</f>
        <v>0.30000000000000004</v>
      </c>
    </row>
    <row r="38" spans="7:11" x14ac:dyDescent="0.25">
      <c r="H38">
        <v>4</v>
      </c>
      <c r="I38" s="6">
        <f>H38^$D$21</f>
        <v>1.515716566510398</v>
      </c>
      <c r="J38" s="6">
        <f>$D$20*I38</f>
        <v>0.75785828325519899</v>
      </c>
      <c r="K38">
        <f>$D$25*H38</f>
        <v>0.4</v>
      </c>
    </row>
    <row r="39" spans="7:11" x14ac:dyDescent="0.25">
      <c r="H39">
        <v>5</v>
      </c>
      <c r="I39" s="6">
        <f>H39^$D$21</f>
        <v>1.6206565966927624</v>
      </c>
      <c r="J39" s="6">
        <f>$D$20*I39</f>
        <v>0.8103282983463812</v>
      </c>
      <c r="K39">
        <f>$D$25*H39</f>
        <v>0.5</v>
      </c>
    </row>
    <row r="40" spans="7:11" x14ac:dyDescent="0.25">
      <c r="H40">
        <v>6</v>
      </c>
      <c r="I40" s="6">
        <f>H40^$D$21</f>
        <v>1.7117698594097051</v>
      </c>
      <c r="J40" s="6">
        <f>$D$20*I40</f>
        <v>0.85588492970485253</v>
      </c>
      <c r="K40">
        <f>$D$25*H40</f>
        <v>0.60000000000000009</v>
      </c>
    </row>
    <row r="41" spans="7:11" x14ac:dyDescent="0.25">
      <c r="H41">
        <v>7</v>
      </c>
      <c r="I41" s="6">
        <f>H41^$D$21</f>
        <v>1.7927899625209971</v>
      </c>
      <c r="J41" s="6">
        <f>$D$20*I41</f>
        <v>0.89639498126049855</v>
      </c>
      <c r="K41">
        <f>$D$25*H41</f>
        <v>0.70000000000000007</v>
      </c>
    </row>
    <row r="42" spans="7:11" x14ac:dyDescent="0.25">
      <c r="H42">
        <v>8</v>
      </c>
      <c r="I42" s="6">
        <f>H42^$D$21</f>
        <v>1.8660659830736148</v>
      </c>
      <c r="J42" s="6">
        <f>$D$20*I42</f>
        <v>0.93303299153680741</v>
      </c>
      <c r="K42">
        <f>$D$25*H42</f>
        <v>0.8</v>
      </c>
    </row>
    <row r="43" spans="7:11" x14ac:dyDescent="0.25">
      <c r="H43">
        <v>9</v>
      </c>
      <c r="I43" s="6">
        <f>H43^$D$21</f>
        <v>1.9331820449317627</v>
      </c>
      <c r="J43" s="6">
        <f>$D$20*I43</f>
        <v>0.96659102246588136</v>
      </c>
      <c r="K43">
        <f>$D$25*H43</f>
        <v>0.9</v>
      </c>
    </row>
    <row r="44" spans="7:11" x14ac:dyDescent="0.25">
      <c r="G44" s="7" t="s">
        <v>10</v>
      </c>
      <c r="H44" s="8">
        <v>9.9661765781934388</v>
      </c>
      <c r="I44" s="9">
        <f>H44^$D$21</f>
        <v>1.9932353156386882</v>
      </c>
      <c r="J44" s="9">
        <f>$D$20*I44</f>
        <v>0.99661765781934408</v>
      </c>
      <c r="K44" s="9">
        <f>$D$25*H44</f>
        <v>0.99661765781934397</v>
      </c>
    </row>
    <row r="45" spans="7:11" x14ac:dyDescent="0.25">
      <c r="H45">
        <v>10</v>
      </c>
      <c r="I45" s="6">
        <f>H45^$D$21</f>
        <v>1.9952623149688797</v>
      </c>
      <c r="J45" s="6">
        <f>$D$20*I45</f>
        <v>0.99763115748443987</v>
      </c>
      <c r="K45">
        <f>$D$25*H45</f>
        <v>1</v>
      </c>
    </row>
    <row r="46" spans="7:11" x14ac:dyDescent="0.25">
      <c r="H46">
        <v>11</v>
      </c>
      <c r="I46" s="6">
        <f>H46^$D$21</f>
        <v>2.0531364136588439</v>
      </c>
      <c r="J46" s="6">
        <f>$D$20*I46</f>
        <v>1.026568206829422</v>
      </c>
      <c r="K46">
        <f>$D$25*H46</f>
        <v>1.1000000000000001</v>
      </c>
    </row>
    <row r="47" spans="7:11" x14ac:dyDescent="0.25">
      <c r="H47">
        <v>12</v>
      </c>
      <c r="I47" s="6">
        <f>H47^$D$21</f>
        <v>2.1074358993444711</v>
      </c>
      <c r="J47" s="6">
        <f>$D$20*I47</f>
        <v>1.0537179496722355</v>
      </c>
      <c r="K47">
        <f>$D$25*H47</f>
        <v>1.2000000000000002</v>
      </c>
    </row>
    <row r="48" spans="7:11" x14ac:dyDescent="0.25">
      <c r="H48">
        <v>13</v>
      </c>
      <c r="I48" s="6">
        <f>H48^$D$21</f>
        <v>2.1586538444215799</v>
      </c>
      <c r="J48" s="6">
        <f>$D$20*I48</f>
        <v>1.07932692221079</v>
      </c>
      <c r="K48">
        <f>$D$25*H48</f>
        <v>1.3</v>
      </c>
    </row>
    <row r="52" spans="3:9" ht="26.25" x14ac:dyDescent="0.4">
      <c r="C52" s="10" t="s">
        <v>12</v>
      </c>
    </row>
    <row r="53" spans="3:9" ht="20.25" x14ac:dyDescent="0.3">
      <c r="H53" s="1" t="s">
        <v>6</v>
      </c>
      <c r="I53" s="1" t="s">
        <v>11</v>
      </c>
    </row>
    <row r="54" spans="3:9" x14ac:dyDescent="0.25">
      <c r="H54">
        <v>0</v>
      </c>
      <c r="I54">
        <f>J21-K21</f>
        <v>0</v>
      </c>
    </row>
    <row r="55" spans="3:9" x14ac:dyDescent="0.25">
      <c r="H55" s="6">
        <v>1.0000000000000002E-3</v>
      </c>
      <c r="I55">
        <f t="shared" ref="I55:I81" si="4">J22-K22</f>
        <v>6.2846270589708361E-2</v>
      </c>
    </row>
    <row r="56" spans="3:9" x14ac:dyDescent="0.25">
      <c r="H56" s="6">
        <v>2.7182818284590461E-3</v>
      </c>
      <c r="I56">
        <f t="shared" si="4"/>
        <v>8.4696749576734273E-2</v>
      </c>
    </row>
    <row r="57" spans="3:9" x14ac:dyDescent="0.25">
      <c r="H57" s="6">
        <v>7.3890560989306516E-3</v>
      </c>
      <c r="I57">
        <f t="shared" si="4"/>
        <v>0.11395667744608272</v>
      </c>
    </row>
    <row r="58" spans="3:9" x14ac:dyDescent="0.25">
      <c r="H58" s="6">
        <v>2.0085536923187673E-2</v>
      </c>
      <c r="I58">
        <f t="shared" si="4"/>
        <v>0.15281428928585514</v>
      </c>
    </row>
    <row r="59" spans="3:9" x14ac:dyDescent="0.25">
      <c r="H59" s="6">
        <v>5.4598150033144249E-2</v>
      </c>
      <c r="I59">
        <f t="shared" si="4"/>
        <v>0.20352916320473019</v>
      </c>
    </row>
    <row r="60" spans="3:9" x14ac:dyDescent="0.25">
      <c r="H60" s="6">
        <v>0.14841315910257663</v>
      </c>
      <c r="I60">
        <f t="shared" si="4"/>
        <v>0.26726429701018067</v>
      </c>
    </row>
    <row r="61" spans="3:9" x14ac:dyDescent="0.25">
      <c r="H61" s="6">
        <v>0.40342879349273519</v>
      </c>
      <c r="I61">
        <f t="shared" si="4"/>
        <v>0.34045986691800689</v>
      </c>
    </row>
    <row r="62" spans="3:9" x14ac:dyDescent="0.25">
      <c r="H62">
        <v>1</v>
      </c>
      <c r="I62">
        <f t="shared" si="4"/>
        <v>0.4</v>
      </c>
    </row>
    <row r="63" spans="3:9" x14ac:dyDescent="0.25">
      <c r="H63" s="5">
        <v>1.0966331584284588</v>
      </c>
      <c r="I63">
        <f t="shared" si="4"/>
        <v>0.40436662515517247</v>
      </c>
    </row>
    <row r="64" spans="3:9" x14ac:dyDescent="0.25">
      <c r="H64" s="5">
        <v>1.211967074492577</v>
      </c>
      <c r="I64">
        <f t="shared" si="4"/>
        <v>0.40848777584000917</v>
      </c>
    </row>
    <row r="65" spans="8:9" x14ac:dyDescent="0.25">
      <c r="H65" s="5">
        <v>1.3394307643944181</v>
      </c>
      <c r="I65">
        <f t="shared" si="4"/>
        <v>0.41187270093080897</v>
      </c>
    </row>
    <row r="66" spans="8:9" x14ac:dyDescent="0.25">
      <c r="H66" s="5">
        <v>1.4802999275845456</v>
      </c>
      <c r="I66">
        <f t="shared" si="4"/>
        <v>0.4144083497360837</v>
      </c>
    </row>
    <row r="67" spans="8:9" x14ac:dyDescent="0.25">
      <c r="H67" s="5">
        <v>1.635984429995927</v>
      </c>
      <c r="I67">
        <f t="shared" si="4"/>
        <v>0.41596869709320528</v>
      </c>
    </row>
    <row r="68" spans="8:9" x14ac:dyDescent="0.25">
      <c r="H68" s="5">
        <v>1.8080424144560636</v>
      </c>
      <c r="I68">
        <f t="shared" si="4"/>
        <v>0.41641334579349043</v>
      </c>
    </row>
    <row r="69" spans="8:9" x14ac:dyDescent="0.25">
      <c r="H69">
        <v>2</v>
      </c>
      <c r="I69">
        <f t="shared" si="4"/>
        <v>0.41557220667245814</v>
      </c>
    </row>
    <row r="70" spans="8:9" x14ac:dyDescent="0.25">
      <c r="H70">
        <v>3</v>
      </c>
      <c r="I70">
        <f t="shared" si="4"/>
        <v>0.39519458515795458</v>
      </c>
    </row>
    <row r="71" spans="8:9" x14ac:dyDescent="0.25">
      <c r="H71">
        <v>4</v>
      </c>
      <c r="I71">
        <f t="shared" si="4"/>
        <v>0.35785828325519897</v>
      </c>
    </row>
    <row r="72" spans="8:9" x14ac:dyDescent="0.25">
      <c r="H72">
        <v>5</v>
      </c>
      <c r="I72">
        <f t="shared" si="4"/>
        <v>0.3103282983463812</v>
      </c>
    </row>
    <row r="73" spans="8:9" x14ac:dyDescent="0.25">
      <c r="H73">
        <v>6</v>
      </c>
      <c r="I73">
        <f t="shared" si="4"/>
        <v>0.25588492970485244</v>
      </c>
    </row>
    <row r="74" spans="8:9" x14ac:dyDescent="0.25">
      <c r="H74">
        <v>7</v>
      </c>
      <c r="I74">
        <f t="shared" si="4"/>
        <v>0.19639498126049848</v>
      </c>
    </row>
    <row r="75" spans="8:9" x14ac:dyDescent="0.25">
      <c r="H75">
        <v>8</v>
      </c>
      <c r="I75">
        <f t="shared" si="4"/>
        <v>0.13303299153680737</v>
      </c>
    </row>
    <row r="76" spans="8:9" x14ac:dyDescent="0.25">
      <c r="H76">
        <v>9</v>
      </c>
      <c r="I76">
        <f t="shared" si="4"/>
        <v>6.6591022465881333E-2</v>
      </c>
    </row>
    <row r="77" spans="8:9" x14ac:dyDescent="0.25">
      <c r="H77" s="8">
        <v>9.9661765781934388</v>
      </c>
      <c r="I77" s="7">
        <f t="shared" si="4"/>
        <v>0</v>
      </c>
    </row>
    <row r="78" spans="8:9" x14ac:dyDescent="0.25">
      <c r="H78">
        <v>10</v>
      </c>
      <c r="I78">
        <f t="shared" si="4"/>
        <v>-2.3688425155601323E-3</v>
      </c>
    </row>
    <row r="79" spans="8:9" x14ac:dyDescent="0.25">
      <c r="H79">
        <v>11</v>
      </c>
      <c r="I79">
        <f t="shared" si="4"/>
        <v>-7.343179317057813E-2</v>
      </c>
    </row>
    <row r="80" spans="8:9" x14ac:dyDescent="0.25">
      <c r="H80">
        <v>12</v>
      </c>
      <c r="I80">
        <f t="shared" si="4"/>
        <v>-0.14628205032776465</v>
      </c>
    </row>
    <row r="81" spans="8:9" x14ac:dyDescent="0.25">
      <c r="H81">
        <v>13</v>
      </c>
      <c r="I81">
        <f t="shared" si="4"/>
        <v>-0.22067307778921008</v>
      </c>
    </row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autoPict="0" r:id="rId5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5</xdr:col>
                <xdr:colOff>47625</xdr:colOff>
                <xdr:row>34</xdr:row>
                <xdr:rowOff>171450</xdr:rowOff>
              </to>
            </anchor>
          </objectPr>
        </oleObject>
      </mc:Choice>
      <mc:Fallback>
        <oleObject progId="Equation.DSMT4" shapeId="1026" r:id="rId4"/>
      </mc:Fallback>
    </mc:AlternateContent>
    <mc:AlternateContent xmlns:mc="http://schemas.openxmlformats.org/markup-compatibility/2006">
      <mc:Choice Requires="x14">
        <oleObject progId="Equation.DSMT4" shapeId="1029" r:id="rId6">
          <objectPr defaultSize="0" autoPict="0" r:id="rId7">
            <anchor moveWithCells="1">
              <from>
                <xdr:col>1</xdr:col>
                <xdr:colOff>609600</xdr:colOff>
                <xdr:row>53</xdr:row>
                <xdr:rowOff>0</xdr:rowOff>
              </from>
              <to>
                <xdr:col>6</xdr:col>
                <xdr:colOff>304800</xdr:colOff>
                <xdr:row>55</xdr:row>
                <xdr:rowOff>142875</xdr:rowOff>
              </to>
            </anchor>
          </objectPr>
        </oleObject>
      </mc:Choice>
      <mc:Fallback>
        <oleObject progId="Equation.DSMT4" shapeId="1029" r:id="rId6"/>
      </mc:Fallback>
    </mc:AlternateContent>
    <mc:AlternateContent xmlns:mc="http://schemas.openxmlformats.org/markup-compatibility/2006">
      <mc:Choice Requires="x14">
        <oleObject progId="Equation.DSMT4" shapeId="1031" r:id="rId8">
          <objectPr defaultSize="0" autoPict="0" r:id="rId9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4</xdr:col>
                <xdr:colOff>142875</xdr:colOff>
                <xdr:row>28</xdr:row>
                <xdr:rowOff>19050</xdr:rowOff>
              </to>
            </anchor>
          </objectPr>
        </oleObject>
      </mc:Choice>
      <mc:Fallback>
        <oleObject progId="Equation.DSMT4" shapeId="1031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ntheocarakis</dc:creator>
  <cp:lastModifiedBy>ntheocarakis</cp:lastModifiedBy>
  <dcterms:created xsi:type="dcterms:W3CDTF">2022-03-23T18:34:55Z</dcterms:created>
  <dcterms:modified xsi:type="dcterms:W3CDTF">2022-03-23T19:40:17Z</dcterms:modified>
</cp:coreProperties>
</file>